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5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6"/>
  <c r="C10"/>
  <c r="C9" l="1"/>
  <c r="C7" l="1"/>
  <c r="C11" l="1"/>
  <c r="C12" s="1"/>
</calcChain>
</file>

<file path=xl/sharedStrings.xml><?xml version="1.0" encoding="utf-8"?>
<sst xmlns="http://schemas.openxmlformats.org/spreadsheetml/2006/main" count="151" uniqueCount="145">
  <si>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</si>
  <si>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</si>
  <si>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</si>
  <si>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</si>
  <si>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</si>
  <si>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</si>
  <si>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</si>
  <si>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</si>
  <si>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</si>
  <si>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</si>
  <si>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</si>
  <si>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</si>
  <si>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</si>
  <si>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</si>
  <si>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</si>
  <si>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</si>
  <si>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</si>
  <si>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</si>
  <si>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</si>
  <si>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</si>
  <si>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</si>
  <si>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</si>
  <si>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</si>
  <si>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</si>
  <si>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</si>
  <si>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</si>
  <si>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</si>
  <si>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</si>
  <si>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</si>
  <si>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</si>
  <si>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</si>
  <si>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</si>
  <si>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</si>
  <si>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</si>
  <si>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</si>
  <si>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</si>
  <si>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</si>
  <si>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</si>
  <si>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</si>
  <si>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0550           </t>
  </si>
  <si>
    <t>PHOENIX PHARMA</t>
  </si>
  <si>
    <t xml:space="preserve">1131           </t>
  </si>
  <si>
    <t>FARMALOGIST DOO</t>
  </si>
  <si>
    <t xml:space="preserve">0014           </t>
  </si>
  <si>
    <t>ECO TRADE</t>
  </si>
  <si>
    <t xml:space="preserve">1088           </t>
  </si>
  <si>
    <t>VEGA VALJEVO</t>
  </si>
  <si>
    <t xml:space="preserve">3790           </t>
  </si>
  <si>
    <t>MEDICA LINEA PHARM DOO</t>
  </si>
  <si>
    <t xml:space="preserve">2581           </t>
  </si>
  <si>
    <t>INO-PHARM  D.O.O.</t>
  </si>
  <si>
    <t xml:space="preserve">4498           </t>
  </si>
  <si>
    <t>AMICUS  SRB DOO</t>
  </si>
  <si>
    <t>25.12.2019</t>
  </si>
  <si>
    <t xml:space="preserve">0830           </t>
  </si>
  <si>
    <t>ADOC BEOGRAD</t>
  </si>
  <si>
    <t xml:space="preserve">1073           </t>
  </si>
  <si>
    <t>MEDIK-UNION BEOGRAD</t>
  </si>
  <si>
    <t xml:space="preserve">3777           </t>
  </si>
  <si>
    <t>LICENTIS DOO</t>
  </si>
  <si>
    <t>Варјабилни део (3 квартал)</t>
  </si>
  <si>
    <t xml:space="preserve">00370          </t>
  </si>
  <si>
    <t>BIOLOGIST GROUP DOO BEOGRAD</t>
  </si>
  <si>
    <t xml:space="preserve">0096           </t>
  </si>
  <si>
    <t>GROSIS</t>
  </si>
  <si>
    <t xml:space="preserve">0167           </t>
  </si>
  <si>
    <t>EUROMEDICINA</t>
  </si>
  <si>
    <t xml:space="preserve">0215           </t>
  </si>
  <si>
    <t>MEDTRONIC</t>
  </si>
  <si>
    <t xml:space="preserve">02201          </t>
  </si>
  <si>
    <t>STARS MEDICAL DOO</t>
  </si>
  <si>
    <t xml:space="preserve">0225           </t>
  </si>
  <si>
    <t>PROSPERA BEOGRAD</t>
  </si>
  <si>
    <t xml:space="preserve">0333           </t>
  </si>
  <si>
    <t>MAKLER</t>
  </si>
  <si>
    <t xml:space="preserve">0549           </t>
  </si>
  <si>
    <t>PREMIUM SURGICAL COMPANY BGD</t>
  </si>
  <si>
    <t xml:space="preserve">0774           </t>
  </si>
  <si>
    <t>DEXON DOO</t>
  </si>
  <si>
    <t xml:space="preserve">0788           </t>
  </si>
  <si>
    <t>APTUS BEOGRAD</t>
  </si>
  <si>
    <t xml:space="preserve">0854           </t>
  </si>
  <si>
    <t>PROMEDIA DOO</t>
  </si>
  <si>
    <t xml:space="preserve">0902           </t>
  </si>
  <si>
    <t>LABTEH BEOGRAD</t>
  </si>
  <si>
    <t xml:space="preserve">1035           </t>
  </si>
  <si>
    <t>VICOR</t>
  </si>
  <si>
    <t xml:space="preserve">1146           </t>
  </si>
  <si>
    <t>ARENA MEDING BEOGRAD</t>
  </si>
  <si>
    <t xml:space="preserve">1210           </t>
  </si>
  <si>
    <t>MAGNA PHARMACIJA BEOGRAD</t>
  </si>
  <si>
    <t xml:space="preserve">1292           </t>
  </si>
  <si>
    <t>LAYON DOO</t>
  </si>
  <si>
    <t xml:space="preserve">1352           </t>
  </si>
  <si>
    <t>EUMED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</si>
  <si>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</si>
  <si>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</si>
  <si>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</si>
  <si>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</si>
  <si>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</si>
  <si>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</si>
  <si>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1955           </t>
  </si>
  <si>
    <t>EURODIJAGNOSTIKA</t>
  </si>
  <si>
    <t xml:space="preserve">2319           </t>
  </si>
  <si>
    <t>OFTAL C</t>
  </si>
  <si>
    <t xml:space="preserve">2354           </t>
  </si>
  <si>
    <t>BEOLASER</t>
  </si>
  <si>
    <t xml:space="preserve">2366           </t>
  </si>
  <si>
    <t>KARDIOMED DOO</t>
  </si>
  <si>
    <t xml:space="preserve">2431           </t>
  </si>
  <si>
    <t>TT MEDIK  DOO BULEVAR MIHAJLA  PUPINA</t>
  </si>
  <si>
    <t xml:space="preserve">2460           </t>
  </si>
  <si>
    <t>SN MEDIC DOO</t>
  </si>
  <si>
    <t xml:space="preserve">2615           </t>
  </si>
  <si>
    <t>TELEMED  D.O.O.  BEOGRAD</t>
  </si>
  <si>
    <t xml:space="preserve">2686           </t>
  </si>
  <si>
    <t>DUNAV PLAST</t>
  </si>
  <si>
    <t xml:space="preserve">2886           </t>
  </si>
  <si>
    <t>SINOFARM  BEOGRAD</t>
  </si>
  <si>
    <t xml:space="preserve">2930           </t>
  </si>
  <si>
    <t>BRAUN ADRIA</t>
  </si>
  <si>
    <t xml:space="preserve">3066           </t>
  </si>
  <si>
    <t>MEDI RAY DOO BEOGRAD</t>
  </si>
  <si>
    <t xml:space="preserve">3444           </t>
  </si>
  <si>
    <t>REMED  D.O.O</t>
  </si>
  <si>
    <t xml:space="preserve">3912           </t>
  </si>
  <si>
    <t>OMNI MEDIKAL DOO NOVI BEOGRAD</t>
  </si>
  <si>
    <t xml:space="preserve">4328           </t>
  </si>
  <si>
    <t>INEL MEDIK VP DOO</t>
  </si>
  <si>
    <t xml:space="preserve">4490           </t>
  </si>
  <si>
    <t>NEFASER MEDICAL  DOO BEOGRAD</t>
  </si>
  <si>
    <t xml:space="preserve">4499           </t>
  </si>
  <si>
    <t>BIOTEC MEDICAL</t>
  </si>
  <si>
    <t xml:space="preserve">5577           </t>
  </si>
  <si>
    <t>MD SOLUTIONS DOO BEOGRAD</t>
  </si>
  <si>
    <t>Енергенти варјабилни (3 квартал)</t>
  </si>
  <si>
    <t xml:space="preserve">0377           </t>
  </si>
  <si>
    <t>SRBIJAGAS BEOGRAD</t>
  </si>
  <si>
    <t xml:space="preserve">0978           </t>
  </si>
  <si>
    <t>JKP ČAČAK ZA GREJANJE ČAČAK</t>
  </si>
  <si>
    <t xml:space="preserve">1308           </t>
  </si>
  <si>
    <t>HELION DOO</t>
  </si>
  <si>
    <t xml:space="preserve">3893           </t>
  </si>
  <si>
    <t>DOM ZDRAVLJA "ČAČAK"</t>
  </si>
  <si>
    <t>Остала плаћања (дневнице)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</si>
</sst>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128" applyNumberFormat="1" applyFont="1" applyBorder="1"/>
    <xf numFmtId="4" fontId="7" fillId="0" borderId="1" xfId="128" applyNumberFormat="1" applyFont="1" applyBorder="1"/>
    <xf numFmtId="49" fontId="7" fillId="0" borderId="1" xfId="128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166" fontId="9" fillId="0" borderId="1" xfId="0" applyNumberFormat="1" applyFont="1" applyBorder="1" applyProtection="1">
      <protection locked="0"/>
    </xf>
    <xf numFmtId="49" fontId="7" fillId="0" borderId="1" xfId="129" applyNumberFormat="1" applyFont="1" applyBorder="1"/>
    <xf numFmtId="4" fontId="7" fillId="0" borderId="1" xfId="129" applyNumberFormat="1" applyFont="1" applyBorder="1"/>
    <xf numFmtId="49" fontId="7" fillId="0" borderId="1" xfId="129" applyNumberFormat="1" applyFont="1" applyBorder="1" applyAlignment="1">
      <alignment horizontal="center"/>
    </xf>
    <xf numFmtId="49" fontId="7" fillId="0" borderId="1" xfId="130" applyNumberFormat="1" applyFont="1" applyBorder="1"/>
    <xf numFmtId="4" fontId="7" fillId="0" borderId="1" xfId="130" applyNumberFormat="1" applyFont="1" applyBorder="1"/>
    <xf numFmtId="49" fontId="7" fillId="0" borderId="1" xfId="13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49" fontId="7" fillId="0" borderId="1" xfId="131" applyNumberFormat="1" applyFont="1" applyBorder="1" applyAlignment="1">
      <alignment horizontal="center"/>
    </xf>
    <xf numFmtId="49" fontId="7" fillId="0" borderId="1" xfId="131" applyNumberFormat="1" applyFont="1" applyBorder="1"/>
    <xf numFmtId="4" fontId="7" fillId="0" borderId="1" xfId="131" applyNumberFormat="1" applyFont="1" applyBorder="1"/>
  </cellXfs>
  <cellStyles count="132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61" workbookViewId="0">
      <selection activeCell="E81" sqref="E81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8" t="s">
        <v>38</v>
      </c>
      <c r="B1" s="28"/>
      <c r="C1" s="28"/>
      <c r="D1" s="1"/>
    </row>
    <row r="2" spans="1:10" ht="52.5" customHeight="1">
      <c r="A2" s="29" t="s">
        <v>1</v>
      </c>
      <c r="B2" s="29"/>
      <c r="C2" s="29"/>
      <c r="D2" s="1"/>
      <c r="E2" s="2" t="s">
        <v>0</v>
      </c>
      <c r="F2" s="17" t="s">
        <v>53</v>
      </c>
    </row>
    <row r="3" spans="1:10">
      <c r="A3" s="9">
        <v>1</v>
      </c>
      <c r="B3" s="3" t="s">
        <v>2</v>
      </c>
      <c r="C3" s="4">
        <v>17256589.239999998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227035.16+276211.98+3592933.92</f>
        <v>4096181.06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37569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1" t="s">
        <v>6</v>
      </c>
      <c r="B7" s="32"/>
      <c r="C7" s="5">
        <f>SUM(C3:C6)</f>
        <v>21390339.299999997</v>
      </c>
      <c r="D7" s="1"/>
      <c r="E7" s="20"/>
      <c r="F7" s="19"/>
    </row>
    <row r="8" spans="1:10" ht="24.75" customHeight="1">
      <c r="A8" s="33" t="s">
        <v>7</v>
      </c>
      <c r="B8" s="34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+C14+C15+C16+C17+C18+C24+C25+C26+C28+C31+C37+C41+C43+C44+C88+C89+C90+C91+C92+C93+C94+C95</f>
        <v>11273143.83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+C29</f>
        <v>13000</v>
      </c>
      <c r="D10" s="1"/>
      <c r="E10" s="19"/>
      <c r="F10" s="18"/>
      <c r="H10" s="13"/>
    </row>
    <row r="11" spans="1:10">
      <c r="A11" s="35" t="s">
        <v>10</v>
      </c>
      <c r="B11" s="35"/>
      <c r="C11" s="8">
        <f>SUM(C9:C10)</f>
        <v>11286143.83</v>
      </c>
      <c r="D11" s="1"/>
      <c r="E11" s="20"/>
      <c r="F11" s="18"/>
      <c r="H11" s="13"/>
    </row>
    <row r="12" spans="1:10">
      <c r="A12" s="36" t="s">
        <v>11</v>
      </c>
      <c r="B12" s="37"/>
      <c r="C12" s="8">
        <f>+C7-C11</f>
        <v>10104195.469999997</v>
      </c>
      <c r="D12" s="1"/>
      <c r="E12" s="20"/>
      <c r="F12" s="18"/>
    </row>
    <row r="13" spans="1:10" ht="18.75">
      <c r="A13" s="38" t="s">
        <v>12</v>
      </c>
      <c r="B13" s="38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1670275.52</v>
      </c>
      <c r="E18" s="18"/>
      <c r="F18" s="18"/>
      <c r="G18" s="13"/>
      <c r="H18" s="13"/>
    </row>
    <row r="19" spans="1:10" s="1" customFormat="1">
      <c r="A19" s="53"/>
      <c r="B19" s="54" t="s">
        <v>135</v>
      </c>
      <c r="C19" s="46">
        <v>1670275.52</v>
      </c>
      <c r="E19" s="18"/>
      <c r="F19" s="18"/>
      <c r="G19" s="13"/>
      <c r="H19" s="13"/>
      <c r="J19" s="13"/>
    </row>
    <row r="20" spans="1:10" s="1" customFormat="1">
      <c r="A20" s="55" t="s">
        <v>136</v>
      </c>
      <c r="B20" s="56" t="s">
        <v>137</v>
      </c>
      <c r="C20" s="57">
        <v>844119.02</v>
      </c>
      <c r="E20" s="18"/>
      <c r="F20" s="18"/>
      <c r="G20" s="13"/>
      <c r="H20" s="13"/>
      <c r="J20" s="13"/>
    </row>
    <row r="21" spans="1:10" s="1" customFormat="1">
      <c r="A21" s="55" t="s">
        <v>138</v>
      </c>
      <c r="B21" s="56" t="s">
        <v>139</v>
      </c>
      <c r="C21" s="57">
        <v>52367.79</v>
      </c>
      <c r="E21" s="18"/>
      <c r="F21" s="18"/>
      <c r="G21" s="13"/>
      <c r="H21" s="13"/>
      <c r="J21" s="13"/>
    </row>
    <row r="22" spans="1:10" s="1" customFormat="1">
      <c r="A22" s="55" t="s">
        <v>140</v>
      </c>
      <c r="B22" s="56" t="s">
        <v>141</v>
      </c>
      <c r="C22" s="57">
        <v>698069.97</v>
      </c>
      <c r="E22" s="18"/>
      <c r="F22" s="18"/>
      <c r="G22" s="13"/>
      <c r="H22" s="13"/>
      <c r="J22" s="13"/>
    </row>
    <row r="23" spans="1:10" s="1" customFormat="1">
      <c r="A23" s="55" t="s">
        <v>142</v>
      </c>
      <c r="B23" s="56" t="s">
        <v>143</v>
      </c>
      <c r="C23" s="57">
        <v>75718.740000000005</v>
      </c>
      <c r="E23" s="18"/>
      <c r="F23" s="18"/>
      <c r="G23" s="13"/>
      <c r="H23" s="13"/>
      <c r="J23" s="13"/>
    </row>
    <row r="24" spans="1:10">
      <c r="A24" s="9">
        <v>6</v>
      </c>
      <c r="B24" s="16" t="s">
        <v>31</v>
      </c>
      <c r="C24" s="4">
        <v>0</v>
      </c>
      <c r="E24" s="18"/>
      <c r="F24" s="18"/>
      <c r="G24" s="13"/>
      <c r="H24" s="13"/>
    </row>
    <row r="25" spans="1:10" s="1" customFormat="1">
      <c r="A25" s="9">
        <v>7</v>
      </c>
      <c r="B25" s="16" t="s">
        <v>28</v>
      </c>
      <c r="C25" s="4">
        <v>0</v>
      </c>
      <c r="E25" s="18"/>
      <c r="F25" s="18"/>
      <c r="G25" s="13"/>
      <c r="H25" s="13"/>
      <c r="J25" s="13"/>
    </row>
    <row r="26" spans="1:10" ht="14.25" customHeight="1">
      <c r="A26" s="9">
        <v>8</v>
      </c>
      <c r="B26" s="16" t="s">
        <v>17</v>
      </c>
      <c r="C26" s="4">
        <v>39933</v>
      </c>
      <c r="E26" s="20"/>
      <c r="F26" s="18"/>
      <c r="G26" s="13"/>
      <c r="H26" s="13"/>
    </row>
    <row r="27" spans="1:10" s="1" customFormat="1" ht="14.25" customHeight="1">
      <c r="A27" s="9"/>
      <c r="B27" s="54" t="s">
        <v>144</v>
      </c>
      <c r="C27" s="46">
        <v>39933</v>
      </c>
      <c r="E27" s="20"/>
      <c r="F27" s="18"/>
      <c r="G27" s="13"/>
      <c r="H27" s="13"/>
      <c r="J27" s="13"/>
    </row>
    <row r="28" spans="1:10" s="1" customFormat="1">
      <c r="A28" s="9">
        <v>9</v>
      </c>
      <c r="B28" s="16" t="s">
        <v>33</v>
      </c>
      <c r="C28" s="4">
        <v>0</v>
      </c>
      <c r="D28" s="13"/>
      <c r="E28" s="20"/>
      <c r="F28" s="18"/>
      <c r="G28" s="13"/>
      <c r="H28" s="13"/>
      <c r="J28" s="13"/>
    </row>
    <row r="29" spans="1:10" s="1" customFormat="1">
      <c r="A29" s="9">
        <v>10</v>
      </c>
      <c r="B29" s="16" t="s">
        <v>34</v>
      </c>
      <c r="C29" s="4">
        <v>13000</v>
      </c>
      <c r="E29" s="18"/>
      <c r="F29" s="18"/>
      <c r="G29" s="13"/>
      <c r="H29" s="13"/>
      <c r="J29" s="13"/>
    </row>
    <row r="30" spans="1:10" ht="23.25" customHeight="1">
      <c r="A30" s="39" t="s">
        <v>18</v>
      </c>
      <c r="B30" s="40"/>
      <c r="C30" s="23"/>
      <c r="E30" s="18"/>
      <c r="F30" s="18"/>
      <c r="G30" s="13"/>
      <c r="H30" s="13"/>
    </row>
    <row r="31" spans="1:10">
      <c r="A31" s="10">
        <v>8</v>
      </c>
      <c r="B31" s="15" t="s">
        <v>19</v>
      </c>
      <c r="C31" s="4">
        <v>227035.16</v>
      </c>
      <c r="E31" s="18"/>
      <c r="F31" s="18"/>
      <c r="G31" s="13"/>
      <c r="H31" s="13"/>
    </row>
    <row r="32" spans="1:10" s="1" customFormat="1">
      <c r="A32" s="43" t="s">
        <v>39</v>
      </c>
      <c r="B32" s="41" t="s">
        <v>40</v>
      </c>
      <c r="C32" s="42">
        <v>82754.100000000006</v>
      </c>
      <c r="E32" s="18"/>
      <c r="F32" s="18"/>
      <c r="G32" s="13"/>
      <c r="H32" s="13"/>
      <c r="J32" s="13"/>
    </row>
    <row r="33" spans="1:10" s="1" customFormat="1">
      <c r="A33" s="43" t="s">
        <v>54</v>
      </c>
      <c r="B33" s="41" t="s">
        <v>55</v>
      </c>
      <c r="C33" s="42">
        <v>29699.78</v>
      </c>
      <c r="E33" s="18"/>
      <c r="F33" s="18"/>
      <c r="G33" s="13"/>
      <c r="H33" s="13"/>
      <c r="J33" s="13"/>
    </row>
    <row r="34" spans="1:10" s="1" customFormat="1">
      <c r="A34" s="43" t="s">
        <v>56</v>
      </c>
      <c r="B34" s="41" t="s">
        <v>57</v>
      </c>
      <c r="C34" s="42">
        <v>32074.9</v>
      </c>
      <c r="E34" s="18"/>
      <c r="F34" s="18"/>
      <c r="G34" s="13"/>
      <c r="H34" s="13"/>
      <c r="J34" s="13"/>
    </row>
    <row r="35" spans="1:10" s="1" customFormat="1">
      <c r="A35" s="43" t="s">
        <v>45</v>
      </c>
      <c r="B35" s="41" t="s">
        <v>46</v>
      </c>
      <c r="C35" s="42">
        <v>24875.18</v>
      </c>
      <c r="E35" s="18"/>
      <c r="F35" s="18"/>
      <c r="G35" s="13"/>
      <c r="H35" s="13"/>
      <c r="J35" s="13"/>
    </row>
    <row r="36" spans="1:10" s="1" customFormat="1">
      <c r="A36" s="43" t="s">
        <v>58</v>
      </c>
      <c r="B36" s="41" t="s">
        <v>59</v>
      </c>
      <c r="C36" s="42">
        <v>57631.199999999997</v>
      </c>
      <c r="E36" s="18"/>
      <c r="F36" s="18"/>
      <c r="G36" s="13"/>
      <c r="H36" s="13"/>
      <c r="J36" s="13"/>
    </row>
    <row r="37" spans="1:10">
      <c r="A37" s="10">
        <v>9</v>
      </c>
      <c r="B37" s="15" t="s">
        <v>20</v>
      </c>
      <c r="C37" s="4">
        <v>276211.98</v>
      </c>
      <c r="E37" s="20"/>
      <c r="F37" s="18"/>
      <c r="G37" s="13"/>
    </row>
    <row r="38" spans="1:10" s="1" customFormat="1">
      <c r="A38" s="52" t="s">
        <v>54</v>
      </c>
      <c r="B38" s="50" t="s">
        <v>55</v>
      </c>
      <c r="C38" s="51">
        <v>115855.41</v>
      </c>
      <c r="E38" s="20"/>
      <c r="F38" s="18"/>
      <c r="G38" s="13"/>
      <c r="J38" s="13"/>
    </row>
    <row r="39" spans="1:10" s="1" customFormat="1">
      <c r="A39" s="52" t="s">
        <v>41</v>
      </c>
      <c r="B39" s="50" t="s">
        <v>42</v>
      </c>
      <c r="C39" s="51">
        <v>94016.34</v>
      </c>
      <c r="E39" s="20"/>
      <c r="F39" s="18"/>
      <c r="G39" s="13"/>
      <c r="J39" s="13"/>
    </row>
    <row r="40" spans="1:10" s="1" customFormat="1">
      <c r="A40" s="52" t="s">
        <v>49</v>
      </c>
      <c r="B40" s="50" t="s">
        <v>50</v>
      </c>
      <c r="C40" s="51">
        <v>66340.23</v>
      </c>
      <c r="E40" s="20"/>
      <c r="F40" s="18"/>
      <c r="G40" s="13"/>
      <c r="J40" s="13"/>
    </row>
    <row r="41" spans="1:10">
      <c r="A41" s="10">
        <v>10</v>
      </c>
      <c r="B41" s="15" t="s">
        <v>30</v>
      </c>
      <c r="C41" s="4">
        <v>0</v>
      </c>
      <c r="E41" s="20"/>
      <c r="F41" s="18"/>
      <c r="G41" s="13"/>
      <c r="H41" s="13"/>
    </row>
    <row r="42" spans="1:10" s="1" customFormat="1" hidden="1">
      <c r="A42" s="24"/>
      <c r="B42" s="25"/>
      <c r="C42" s="26"/>
      <c r="E42" s="20"/>
      <c r="F42" s="18"/>
      <c r="G42" s="13"/>
      <c r="H42" s="13"/>
      <c r="J42" s="13"/>
    </row>
    <row r="43" spans="1:10">
      <c r="A43" s="10">
        <v>11</v>
      </c>
      <c r="B43" s="15" t="s">
        <v>21</v>
      </c>
      <c r="C43" s="4">
        <v>0</v>
      </c>
      <c r="E43" s="18"/>
      <c r="F43" s="18"/>
      <c r="G43" s="13"/>
    </row>
    <row r="44" spans="1:10" ht="30">
      <c r="A44" s="10">
        <v>12</v>
      </c>
      <c r="B44" s="14" t="s">
        <v>22</v>
      </c>
      <c r="C44" s="4">
        <v>9059688.1699999999</v>
      </c>
      <c r="E44" s="18"/>
      <c r="F44" s="18"/>
      <c r="G44" s="13"/>
    </row>
    <row r="45" spans="1:10" s="1" customFormat="1">
      <c r="A45" s="44"/>
      <c r="B45" s="45" t="s">
        <v>60</v>
      </c>
      <c r="C45" s="46">
        <v>9059688.1699999999</v>
      </c>
      <c r="E45" s="18"/>
      <c r="F45" s="18"/>
      <c r="G45" s="13"/>
      <c r="J45" s="13"/>
    </row>
    <row r="46" spans="1:10" s="1" customFormat="1">
      <c r="A46" s="49" t="s">
        <v>43</v>
      </c>
      <c r="B46" s="47" t="s">
        <v>44</v>
      </c>
      <c r="C46" s="48">
        <v>674099.1</v>
      </c>
      <c r="E46" s="18"/>
      <c r="F46" s="18"/>
      <c r="G46" s="13"/>
      <c r="J46" s="13"/>
    </row>
    <row r="47" spans="1:10" s="1" customFormat="1">
      <c r="A47" s="49" t="s">
        <v>61</v>
      </c>
      <c r="B47" s="47" t="s">
        <v>62</v>
      </c>
      <c r="C47" s="48">
        <v>31350</v>
      </c>
      <c r="E47" s="18"/>
      <c r="F47" s="18"/>
      <c r="G47" s="13"/>
      <c r="J47" s="13"/>
    </row>
    <row r="48" spans="1:10" s="1" customFormat="1">
      <c r="A48" s="49" t="s">
        <v>63</v>
      </c>
      <c r="B48" s="47" t="s">
        <v>64</v>
      </c>
      <c r="C48" s="48">
        <v>128956.54</v>
      </c>
      <c r="E48" s="18"/>
      <c r="F48" s="18"/>
      <c r="G48" s="13"/>
      <c r="J48" s="13"/>
    </row>
    <row r="49" spans="1:10" s="1" customFormat="1">
      <c r="A49" s="49" t="s">
        <v>65</v>
      </c>
      <c r="B49" s="47" t="s">
        <v>66</v>
      </c>
      <c r="C49" s="48">
        <v>103456.21</v>
      </c>
      <c r="E49" s="18"/>
      <c r="F49" s="18"/>
      <c r="G49" s="13"/>
      <c r="J49" s="13"/>
    </row>
    <row r="50" spans="1:10" s="1" customFormat="1">
      <c r="A50" s="49" t="s">
        <v>67</v>
      </c>
      <c r="B50" s="47" t="s">
        <v>68</v>
      </c>
      <c r="C50" s="48">
        <v>207480</v>
      </c>
      <c r="E50" s="18"/>
      <c r="F50" s="18"/>
      <c r="G50" s="13"/>
      <c r="J50" s="13"/>
    </row>
    <row r="51" spans="1:10" s="1" customFormat="1">
      <c r="A51" s="49" t="s">
        <v>69</v>
      </c>
      <c r="B51" s="47" t="s">
        <v>70</v>
      </c>
      <c r="C51" s="48">
        <v>21240</v>
      </c>
      <c r="E51" s="18"/>
      <c r="F51" s="18"/>
      <c r="G51" s="13"/>
      <c r="J51" s="13"/>
    </row>
    <row r="52" spans="1:10" s="1" customFormat="1">
      <c r="A52" s="49" t="s">
        <v>71</v>
      </c>
      <c r="B52" s="47" t="s">
        <v>72</v>
      </c>
      <c r="C52" s="48">
        <v>76065</v>
      </c>
      <c r="E52" s="18"/>
      <c r="F52" s="18"/>
      <c r="G52" s="13"/>
      <c r="J52" s="13"/>
    </row>
    <row r="53" spans="1:10" s="1" customFormat="1">
      <c r="A53" s="49" t="s">
        <v>73</v>
      </c>
      <c r="B53" s="47" t="s">
        <v>74</v>
      </c>
      <c r="C53" s="48">
        <v>506674.95</v>
      </c>
      <c r="E53" s="18"/>
      <c r="F53" s="18"/>
      <c r="G53" s="13"/>
      <c r="J53" s="13"/>
    </row>
    <row r="54" spans="1:10" s="1" customFormat="1">
      <c r="A54" s="49" t="s">
        <v>75</v>
      </c>
      <c r="B54" s="47" t="s">
        <v>76</v>
      </c>
      <c r="C54" s="48">
        <v>101197.8</v>
      </c>
      <c r="E54" s="18"/>
      <c r="F54" s="18"/>
      <c r="G54" s="13"/>
      <c r="J54" s="13"/>
    </row>
    <row r="55" spans="1:10" s="1" customFormat="1">
      <c r="A55" s="49" t="s">
        <v>39</v>
      </c>
      <c r="B55" s="47" t="s">
        <v>40</v>
      </c>
      <c r="C55" s="48">
        <v>207852.4</v>
      </c>
      <c r="E55" s="18"/>
      <c r="F55" s="18"/>
      <c r="G55" s="13"/>
      <c r="J55" s="13"/>
    </row>
    <row r="56" spans="1:10" s="1" customFormat="1">
      <c r="A56" s="49" t="s">
        <v>77</v>
      </c>
      <c r="B56" s="47" t="s">
        <v>78</v>
      </c>
      <c r="C56" s="48">
        <v>99748.44</v>
      </c>
      <c r="E56" s="18"/>
      <c r="F56" s="18"/>
      <c r="G56" s="13"/>
      <c r="J56" s="13"/>
    </row>
    <row r="57" spans="1:10" s="1" customFormat="1">
      <c r="A57" s="49" t="s">
        <v>79</v>
      </c>
      <c r="B57" s="47" t="s">
        <v>80</v>
      </c>
      <c r="C57" s="48">
        <v>780370</v>
      </c>
      <c r="E57" s="18"/>
      <c r="F57" s="18"/>
      <c r="G57" s="13"/>
      <c r="J57" s="13"/>
    </row>
    <row r="58" spans="1:10" s="1" customFormat="1">
      <c r="A58" s="49" t="s">
        <v>54</v>
      </c>
      <c r="B58" s="47" t="s">
        <v>55</v>
      </c>
      <c r="C58" s="48">
        <v>61600</v>
      </c>
      <c r="E58" s="18"/>
      <c r="F58" s="18"/>
      <c r="G58" s="13"/>
      <c r="J58" s="13"/>
    </row>
    <row r="59" spans="1:10" s="1" customFormat="1">
      <c r="A59" s="49" t="s">
        <v>81</v>
      </c>
      <c r="B59" s="47" t="s">
        <v>82</v>
      </c>
      <c r="C59" s="48">
        <v>327600</v>
      </c>
      <c r="E59" s="18"/>
      <c r="F59" s="18"/>
      <c r="G59" s="13"/>
      <c r="J59" s="13"/>
    </row>
    <row r="60" spans="1:10" s="1" customFormat="1">
      <c r="A60" s="49" t="s">
        <v>83</v>
      </c>
      <c r="B60" s="47" t="s">
        <v>84</v>
      </c>
      <c r="C60" s="48">
        <v>212520</v>
      </c>
      <c r="E60" s="18"/>
      <c r="F60" s="18"/>
      <c r="G60" s="13"/>
      <c r="J60" s="13"/>
    </row>
    <row r="61" spans="1:10" s="1" customFormat="1">
      <c r="A61" s="49" t="s">
        <v>85</v>
      </c>
      <c r="B61" s="47" t="s">
        <v>86</v>
      </c>
      <c r="C61" s="48">
        <v>142044</v>
      </c>
      <c r="E61" s="18"/>
      <c r="F61" s="18"/>
      <c r="G61" s="13"/>
      <c r="J61" s="13"/>
    </row>
    <row r="62" spans="1:10" s="1" customFormat="1">
      <c r="A62" s="49" t="s">
        <v>87</v>
      </c>
      <c r="B62" s="47" t="s">
        <v>88</v>
      </c>
      <c r="C62" s="48">
        <v>9240</v>
      </c>
      <c r="E62" s="18"/>
      <c r="F62" s="18"/>
      <c r="G62" s="13"/>
      <c r="J62" s="13"/>
    </row>
    <row r="63" spans="1:10" s="1" customFormat="1">
      <c r="A63" s="49" t="s">
        <v>89</v>
      </c>
      <c r="B63" s="47" t="s">
        <v>90</v>
      </c>
      <c r="C63" s="48">
        <v>48070</v>
      </c>
      <c r="E63" s="18"/>
      <c r="F63" s="18"/>
      <c r="G63" s="13"/>
      <c r="J63" s="13"/>
    </row>
    <row r="64" spans="1:10" s="1" customFormat="1">
      <c r="A64" s="49" t="s">
        <v>91</v>
      </c>
      <c r="B64" s="47" t="s">
        <v>92</v>
      </c>
      <c r="C64" s="48">
        <v>298382.96000000002</v>
      </c>
      <c r="E64" s="18"/>
      <c r="F64" s="18"/>
      <c r="G64" s="13"/>
      <c r="J64" s="13"/>
    </row>
    <row r="65" spans="1:10" s="1" customFormat="1">
      <c r="A65" s="49" t="s">
        <v>93</v>
      </c>
      <c r="B65" s="47" t="s">
        <v>94</v>
      </c>
      <c r="C65" s="48">
        <v>9680</v>
      </c>
      <c r="E65" s="18"/>
      <c r="F65" s="18"/>
      <c r="G65" s="13"/>
      <c r="J65" s="13"/>
    </row>
    <row r="66" spans="1:10" s="1" customFormat="1">
      <c r="A66" s="49" t="s">
        <v>95</v>
      </c>
      <c r="B66" s="47" t="s">
        <v>96</v>
      </c>
      <c r="C66" s="48">
        <v>228024</v>
      </c>
      <c r="E66" s="18"/>
      <c r="F66" s="18"/>
      <c r="G66" s="13"/>
      <c r="J66" s="13"/>
    </row>
    <row r="67" spans="1:10" s="1" customFormat="1">
      <c r="A67" s="49" t="s">
        <v>97</v>
      </c>
      <c r="B67" s="47" t="s">
        <v>98</v>
      </c>
      <c r="C67" s="48">
        <v>193420.79999999999</v>
      </c>
      <c r="E67" s="18"/>
      <c r="F67" s="18"/>
      <c r="G67" s="13"/>
      <c r="J67" s="13"/>
    </row>
    <row r="68" spans="1:10" s="1" customFormat="1">
      <c r="A68" s="49" t="s">
        <v>99</v>
      </c>
      <c r="B68" s="47" t="s">
        <v>100</v>
      </c>
      <c r="C68" s="48">
        <v>300181.17</v>
      </c>
      <c r="E68" s="18"/>
      <c r="F68" s="18"/>
      <c r="G68" s="13"/>
      <c r="J68" s="13"/>
    </row>
    <row r="69" spans="1:10" s="1" customFormat="1">
      <c r="A69" s="49" t="s">
        <v>101</v>
      </c>
      <c r="B69" s="47" t="s">
        <v>102</v>
      </c>
      <c r="C69" s="48">
        <v>1000673.34</v>
      </c>
      <c r="E69" s="18"/>
      <c r="F69" s="18"/>
      <c r="G69" s="13"/>
      <c r="J69" s="13"/>
    </row>
    <row r="70" spans="1:10" s="1" customFormat="1">
      <c r="A70" s="49" t="s">
        <v>103</v>
      </c>
      <c r="B70" s="47" t="s">
        <v>104</v>
      </c>
      <c r="C70" s="48">
        <v>45192</v>
      </c>
      <c r="E70" s="18"/>
      <c r="F70" s="18"/>
      <c r="G70" s="13"/>
      <c r="J70" s="13"/>
    </row>
    <row r="71" spans="1:10" s="1" customFormat="1">
      <c r="A71" s="49" t="s">
        <v>105</v>
      </c>
      <c r="B71" s="47" t="s">
        <v>106</v>
      </c>
      <c r="C71" s="48">
        <v>1433250</v>
      </c>
      <c r="E71" s="18"/>
      <c r="F71" s="18"/>
      <c r="G71" s="13"/>
      <c r="J71" s="13"/>
    </row>
    <row r="72" spans="1:10" s="1" customFormat="1">
      <c r="A72" s="49" t="s">
        <v>107</v>
      </c>
      <c r="B72" s="47" t="s">
        <v>108</v>
      </c>
      <c r="C72" s="48">
        <v>63000</v>
      </c>
      <c r="E72" s="18"/>
      <c r="F72" s="18"/>
      <c r="G72" s="13"/>
      <c r="J72" s="13"/>
    </row>
    <row r="73" spans="1:10" s="1" customFormat="1">
      <c r="A73" s="49" t="s">
        <v>109</v>
      </c>
      <c r="B73" s="47" t="s">
        <v>110</v>
      </c>
      <c r="C73" s="48">
        <v>5808</v>
      </c>
      <c r="E73" s="18"/>
      <c r="F73" s="18"/>
      <c r="G73" s="13"/>
      <c r="J73" s="13"/>
    </row>
    <row r="74" spans="1:10" s="1" customFormat="1">
      <c r="A74" s="49" t="s">
        <v>111</v>
      </c>
      <c r="B74" s="47" t="s">
        <v>112</v>
      </c>
      <c r="C74" s="48">
        <v>8400</v>
      </c>
      <c r="E74" s="18"/>
      <c r="F74" s="18"/>
      <c r="G74" s="13"/>
      <c r="J74" s="13"/>
    </row>
    <row r="75" spans="1:10" s="1" customFormat="1">
      <c r="A75" s="49" t="s">
        <v>113</v>
      </c>
      <c r="B75" s="47" t="s">
        <v>114</v>
      </c>
      <c r="C75" s="48">
        <v>38400</v>
      </c>
      <c r="E75" s="18"/>
      <c r="F75" s="18"/>
      <c r="G75" s="13"/>
      <c r="J75" s="13"/>
    </row>
    <row r="76" spans="1:10" s="1" customFormat="1">
      <c r="A76" s="49" t="s">
        <v>115</v>
      </c>
      <c r="B76" s="47" t="s">
        <v>116</v>
      </c>
      <c r="C76" s="48">
        <v>13404</v>
      </c>
      <c r="E76" s="18"/>
      <c r="F76" s="18"/>
      <c r="G76" s="13"/>
      <c r="J76" s="13"/>
    </row>
    <row r="77" spans="1:10" s="1" customFormat="1">
      <c r="A77" s="49" t="s">
        <v>117</v>
      </c>
      <c r="B77" s="47" t="s">
        <v>118</v>
      </c>
      <c r="C77" s="48">
        <v>244880.5</v>
      </c>
      <c r="E77" s="18"/>
      <c r="F77" s="18"/>
      <c r="G77" s="13"/>
      <c r="J77" s="13"/>
    </row>
    <row r="78" spans="1:10" s="1" customFormat="1">
      <c r="A78" s="49" t="s">
        <v>119</v>
      </c>
      <c r="B78" s="47" t="s">
        <v>120</v>
      </c>
      <c r="C78" s="48">
        <v>171297.5</v>
      </c>
      <c r="E78" s="18"/>
      <c r="F78" s="18"/>
      <c r="G78" s="13"/>
      <c r="J78" s="13"/>
    </row>
    <row r="79" spans="1:10" s="1" customFormat="1">
      <c r="A79" s="49" t="s">
        <v>121</v>
      </c>
      <c r="B79" s="47" t="s">
        <v>122</v>
      </c>
      <c r="C79" s="48">
        <v>27500</v>
      </c>
      <c r="E79" s="18"/>
      <c r="F79" s="18"/>
      <c r="G79" s="13"/>
      <c r="J79" s="13"/>
    </row>
    <row r="80" spans="1:10" s="1" customFormat="1">
      <c r="A80" s="49" t="s">
        <v>123</v>
      </c>
      <c r="B80" s="47" t="s">
        <v>124</v>
      </c>
      <c r="C80" s="48">
        <v>598815.36</v>
      </c>
      <c r="E80" s="18"/>
      <c r="F80" s="18"/>
      <c r="G80" s="13"/>
      <c r="J80" s="13"/>
    </row>
    <row r="81" spans="1:10" s="1" customFormat="1">
      <c r="A81" s="49" t="s">
        <v>47</v>
      </c>
      <c r="B81" s="47" t="s">
        <v>48</v>
      </c>
      <c r="C81" s="48">
        <v>379800</v>
      </c>
      <c r="E81" s="18"/>
      <c r="F81" s="18"/>
      <c r="G81" s="13"/>
      <c r="J81" s="13"/>
    </row>
    <row r="82" spans="1:10" s="1" customFormat="1">
      <c r="A82" s="49" t="s">
        <v>125</v>
      </c>
      <c r="B82" s="47" t="s">
        <v>126</v>
      </c>
      <c r="C82" s="48">
        <v>116061</v>
      </c>
      <c r="E82" s="18"/>
      <c r="F82" s="18"/>
      <c r="G82" s="13"/>
      <c r="J82" s="13"/>
    </row>
    <row r="83" spans="1:10" s="1" customFormat="1">
      <c r="A83" s="49" t="s">
        <v>127</v>
      </c>
      <c r="B83" s="47" t="s">
        <v>128</v>
      </c>
      <c r="C83" s="48">
        <v>33945.599999999999</v>
      </c>
      <c r="E83" s="18"/>
      <c r="F83" s="18"/>
      <c r="G83" s="13"/>
      <c r="J83" s="13"/>
    </row>
    <row r="84" spans="1:10" s="1" customFormat="1">
      <c r="A84" s="49" t="s">
        <v>129</v>
      </c>
      <c r="B84" s="47" t="s">
        <v>130</v>
      </c>
      <c r="C84" s="48">
        <v>38461.5</v>
      </c>
      <c r="E84" s="18"/>
      <c r="F84" s="18"/>
      <c r="G84" s="13"/>
      <c r="J84" s="13"/>
    </row>
    <row r="85" spans="1:10" s="1" customFormat="1">
      <c r="A85" s="49" t="s">
        <v>51</v>
      </c>
      <c r="B85" s="47" t="s">
        <v>52</v>
      </c>
      <c r="C85" s="48">
        <v>21924</v>
      </c>
      <c r="E85" s="18"/>
      <c r="F85" s="18"/>
      <c r="G85" s="13"/>
      <c r="J85" s="13"/>
    </row>
    <row r="86" spans="1:10" s="1" customFormat="1">
      <c r="A86" s="49" t="s">
        <v>131</v>
      </c>
      <c r="B86" s="47" t="s">
        <v>132</v>
      </c>
      <c r="C86" s="48">
        <v>22838</v>
      </c>
      <c r="E86" s="18"/>
      <c r="F86" s="18"/>
      <c r="G86" s="13"/>
      <c r="J86" s="13"/>
    </row>
    <row r="87" spans="1:10" s="1" customFormat="1">
      <c r="A87" s="49" t="s">
        <v>133</v>
      </c>
      <c r="B87" s="47" t="s">
        <v>134</v>
      </c>
      <c r="C87" s="48">
        <v>26784</v>
      </c>
      <c r="D87" s="13"/>
      <c r="E87" s="18"/>
      <c r="F87" s="18"/>
      <c r="G87" s="13"/>
      <c r="J87" s="13"/>
    </row>
    <row r="88" spans="1:10">
      <c r="A88" s="10">
        <v>13</v>
      </c>
      <c r="B88" s="14" t="s">
        <v>23</v>
      </c>
      <c r="C88" s="4">
        <v>0</v>
      </c>
      <c r="E88" s="18"/>
      <c r="F88" s="20"/>
    </row>
    <row r="89" spans="1:10">
      <c r="A89" s="10">
        <v>14</v>
      </c>
      <c r="B89" s="14" t="s">
        <v>37</v>
      </c>
      <c r="C89" s="4">
        <v>0</v>
      </c>
      <c r="E89" s="20"/>
      <c r="F89" s="20"/>
    </row>
    <row r="90" spans="1:10">
      <c r="A90" s="10">
        <v>15</v>
      </c>
      <c r="B90" s="15" t="s">
        <v>24</v>
      </c>
      <c r="C90" s="4">
        <v>0</v>
      </c>
      <c r="E90" s="20"/>
      <c r="F90" s="18"/>
    </row>
    <row r="91" spans="1:10">
      <c r="A91" s="10">
        <v>16</v>
      </c>
      <c r="B91" s="15" t="s">
        <v>25</v>
      </c>
      <c r="C91" s="4">
        <v>0</v>
      </c>
      <c r="E91" s="20"/>
      <c r="F91" s="18"/>
    </row>
    <row r="92" spans="1:10">
      <c r="A92" s="10">
        <v>17</v>
      </c>
      <c r="B92" s="15" t="s">
        <v>26</v>
      </c>
      <c r="C92" s="4">
        <v>0</v>
      </c>
      <c r="E92" s="20"/>
      <c r="F92" s="18"/>
    </row>
    <row r="93" spans="1:10" s="1" customFormat="1">
      <c r="A93" s="10">
        <v>18</v>
      </c>
      <c r="B93" s="15" t="s">
        <v>29</v>
      </c>
      <c r="C93" s="4">
        <v>0</v>
      </c>
      <c r="E93" s="20"/>
      <c r="F93" s="20"/>
      <c r="J93" s="13"/>
    </row>
    <row r="94" spans="1:10" s="1" customFormat="1">
      <c r="A94" s="10">
        <v>19</v>
      </c>
      <c r="B94" s="15" t="s">
        <v>35</v>
      </c>
      <c r="C94" s="4">
        <v>0</v>
      </c>
      <c r="E94" s="20"/>
      <c r="F94" s="20"/>
      <c r="J94" s="13"/>
    </row>
    <row r="95" spans="1:10">
      <c r="A95" s="10">
        <v>20</v>
      </c>
      <c r="B95" s="15" t="s">
        <v>36</v>
      </c>
      <c r="C95" s="4">
        <v>0</v>
      </c>
      <c r="E95" s="20"/>
      <c r="F95" s="20"/>
    </row>
    <row r="96" spans="1:10">
      <c r="A96" s="30" t="s">
        <v>27</v>
      </c>
      <c r="B96" s="30"/>
      <c r="C96" s="5">
        <f>+C14+C15+C16+C17+C18+C25+C26+C28+C29+C31+C37+C41+C43+C44+C88+C89+C90+C91+C92+C93+C94+C95</f>
        <v>11286143.83</v>
      </c>
      <c r="E96" s="20"/>
      <c r="F96" s="20"/>
    </row>
    <row r="97" spans="1:6" ht="31.5" customHeight="1">
      <c r="A97" s="27"/>
      <c r="B97" s="27"/>
      <c r="C97" s="27"/>
      <c r="E97" s="20"/>
      <c r="F97" s="20"/>
    </row>
    <row r="98" spans="1:6">
      <c r="E98" s="20"/>
      <c r="F98" s="20"/>
    </row>
    <row r="99" spans="1:6">
      <c r="C99" s="12"/>
    </row>
    <row r="100" spans="1:6">
      <c r="C100" s="13"/>
    </row>
    <row r="101" spans="1:6">
      <c r="C101" s="13"/>
    </row>
    <row r="102" spans="1:6">
      <c r="C102" s="13"/>
    </row>
    <row r="103" spans="1:6">
      <c r="C103" s="13"/>
    </row>
  </sheetData>
  <mergeCells count="10">
    <mergeCell ref="A97:C97"/>
    <mergeCell ref="A1:C1"/>
    <mergeCell ref="A2:C2"/>
    <mergeCell ref="A96:B96"/>
    <mergeCell ref="A7:B7"/>
    <mergeCell ref="A8:B8"/>
    <mergeCell ref="A11:B11"/>
    <mergeCell ref="A12:B12"/>
    <mergeCell ref="A13:B13"/>
    <mergeCell ref="A30:B3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2019-12-26T12:05:39Z</dcterms:modified>
</cp:coreProperties>
</file>