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4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" i="1"/>
  <c r="C4"/>
  <c r="C10"/>
  <c r="C54" l="1"/>
  <c r="C9"/>
  <c r="C11" s="1"/>
  <c r="C7"/>
  <c r="C12" l="1"/>
</calcChain>
</file>

<file path=xl/sharedStrings.xml><?xml version="1.0" encoding="utf-8"?>
<sst xmlns="http://schemas.openxmlformats.org/spreadsheetml/2006/main" count="74" uniqueCount="74">
  <si>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</si>
  <si>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</si>
  <si>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</si>
  <si>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</si>
  <si>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</si>
  <si>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</si>
  <si>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</si>
  <si>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</si>
  <si>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</si>
  <si>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</si>
  <si>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</si>
  <si>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</si>
  <si>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</si>
  <si>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</si>
  <si>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</si>
  <si>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</si>
  <si>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</si>
  <si>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</si>
  <si>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</si>
  <si>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</si>
  <si>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</si>
  <si>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</si>
  <si>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</si>
  <si>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</si>
  <si>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</si>
  <si>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</si>
  <si>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</si>
  <si>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</si>
  <si>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</si>
  <si>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</si>
  <si>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</si>
  <si>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</si>
  <si>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</si>
  <si>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</si>
  <si>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</si>
  <si>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</si>
  <si>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</si>
  <si>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</si>
  <si>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</si>
  <si>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</si>
  <si>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</si>
  <si>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</si>
  <si>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</si>
  <si>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 xml:space="preserve">0550           </t>
  </si>
  <si>
    <t>PHOENIX PHARMA</t>
  </si>
  <si>
    <t>24.09.2019</t>
  </si>
  <si>
    <t xml:space="preserve">1088           </t>
  </si>
  <si>
    <t>VEGA VALJEVO</t>
  </si>
  <si>
    <t xml:space="preserve">1194           </t>
  </si>
  <si>
    <t>PHARMA SWISS BEOGRAD</t>
  </si>
  <si>
    <t xml:space="preserve">0830           </t>
  </si>
  <si>
    <t>ADOC BEOGRAD</t>
  </si>
  <si>
    <t xml:space="preserve">4498           </t>
  </si>
  <si>
    <t>AMICUS  SRB DOO</t>
  </si>
  <si>
    <t xml:space="preserve">0237           </t>
  </si>
  <si>
    <t>INEL NOVI SAD</t>
  </si>
  <si>
    <t xml:space="preserve">0405           </t>
  </si>
  <si>
    <t>DRAGER TEHNIKA BEOGRAD</t>
  </si>
  <si>
    <t xml:space="preserve">1028           </t>
  </si>
  <si>
    <t>ENERGO-TIPO BEOGRAD</t>
  </si>
  <si>
    <t xml:space="preserve">118            </t>
  </si>
  <si>
    <t>ELECTRO MEDICA</t>
  </si>
  <si>
    <t xml:space="preserve">2321           </t>
  </si>
  <si>
    <t>BIT TOTAL HEALTH SOLUTIONS</t>
  </si>
  <si>
    <t xml:space="preserve">0377           </t>
  </si>
  <si>
    <t>SRBIJAGAS BEOGRAD</t>
  </si>
  <si>
    <t xml:space="preserve">0978           </t>
  </si>
  <si>
    <t>JKP ČAČAK ZA GREJANJE ČAČAK</t>
  </si>
  <si>
    <t xml:space="preserve">1308           </t>
  </si>
  <si>
    <t>HELION DOO</t>
  </si>
  <si>
    <t xml:space="preserve">3497           </t>
  </si>
  <si>
    <t>EPS SNABDEVANJE BEOGRAD</t>
  </si>
  <si>
    <t xml:space="preserve">3893           </t>
  </si>
  <si>
    <t>DOM ZDRAVLJA "ČAČAK"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</si>
</sst>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41" applyNumberFormat="1" applyFont="1" applyBorder="1"/>
    <xf numFmtId="4" fontId="7" fillId="0" borderId="1" xfId="141" applyNumberFormat="1" applyFont="1" applyBorder="1"/>
    <xf numFmtId="49" fontId="7" fillId="0" borderId="1" xfId="141" applyNumberFormat="1" applyFont="1" applyBorder="1" applyAlignment="1">
      <alignment horizontal="center"/>
    </xf>
    <xf numFmtId="49" fontId="7" fillId="0" borderId="1" xfId="142" applyNumberFormat="1" applyFont="1" applyBorder="1"/>
    <xf numFmtId="4" fontId="7" fillId="0" borderId="1" xfId="142" applyNumberFormat="1" applyFont="1" applyBorder="1"/>
    <xf numFmtId="49" fontId="7" fillId="0" borderId="1" xfId="142" applyNumberFormat="1" applyFont="1" applyBorder="1" applyAlignment="1">
      <alignment horizontal="center"/>
    </xf>
    <xf numFmtId="49" fontId="7" fillId="0" borderId="1" xfId="143" applyNumberFormat="1" applyFont="1" applyBorder="1"/>
    <xf numFmtId="4" fontId="7" fillId="0" borderId="1" xfId="143" applyNumberFormat="1" applyFont="1" applyBorder="1"/>
    <xf numFmtId="49" fontId="7" fillId="0" borderId="1" xfId="143" applyNumberFormat="1" applyFont="1" applyBorder="1" applyAlignment="1">
      <alignment horizontal="center"/>
    </xf>
    <xf numFmtId="49" fontId="7" fillId="0" borderId="1" xfId="144" applyNumberFormat="1" applyFont="1" applyBorder="1"/>
    <xf numFmtId="4" fontId="7" fillId="0" borderId="1" xfId="144" applyNumberFormat="1" applyFont="1" applyBorder="1"/>
    <xf numFmtId="49" fontId="7" fillId="0" borderId="1" xfId="144" applyNumberFormat="1" applyFont="1" applyBorder="1" applyAlignment="1">
      <alignment horizontal="center"/>
    </xf>
  </cellXfs>
  <cellStyles count="145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27" xfId="133"/>
    <cellStyle name="Normal 128" xfId="134"/>
    <cellStyle name="Normal 129" xfId="137"/>
    <cellStyle name="Normal 13" xfId="19"/>
    <cellStyle name="Normal 130" xfId="135"/>
    <cellStyle name="Normal 131" xfId="136"/>
    <cellStyle name="Normal 132" xfId="138"/>
    <cellStyle name="Normal 133" xfId="139"/>
    <cellStyle name="Normal 134" xfId="140"/>
    <cellStyle name="Normal 135" xfId="141"/>
    <cellStyle name="Normal 136" xfId="142"/>
    <cellStyle name="Normal 137" xfId="143"/>
    <cellStyle name="Normal 138" xfId="144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H19" sqref="H19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0" customHeight="1">
      <c r="A2" s="25" t="s">
        <v>1</v>
      </c>
      <c r="B2" s="25"/>
      <c r="C2" s="25"/>
      <c r="E2" s="13" t="s">
        <v>0</v>
      </c>
      <c r="F2" s="14" t="s">
        <v>45</v>
      </c>
    </row>
    <row r="3" spans="1:10">
      <c r="A3" s="21">
        <v>1</v>
      </c>
      <c r="B3" s="2" t="s">
        <v>2</v>
      </c>
      <c r="C3" s="3">
        <v>5704934.5499999998</v>
      </c>
    </row>
    <row r="4" spans="1:10">
      <c r="A4" s="21">
        <v>2</v>
      </c>
      <c r="B4" s="2" t="s">
        <v>3</v>
      </c>
      <c r="C4" s="3">
        <f>280604.95+340387.38</f>
        <v>620992.33000000007</v>
      </c>
    </row>
    <row r="5" spans="1:10">
      <c r="A5" s="21">
        <v>3</v>
      </c>
      <c r="B5" s="2" t="s">
        <v>4</v>
      </c>
      <c r="C5" s="3">
        <v>15350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6341276.8799999999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+C14+C15+C16+C17+C18+C24+C25+C26+C27+C35+C36+C40+C43+C44+C46+C47+C48+C49+C50+C51+C52+C53</f>
        <v>3408934.34</v>
      </c>
    </row>
    <row r="10" spans="1:10">
      <c r="A10" s="21">
        <v>2</v>
      </c>
      <c r="B10" s="2" t="s">
        <v>9</v>
      </c>
      <c r="C10" s="3">
        <f>+C33</f>
        <v>0</v>
      </c>
    </row>
    <row r="11" spans="1:10">
      <c r="A11" s="31" t="s">
        <v>10</v>
      </c>
      <c r="B11" s="31"/>
      <c r="C11" s="7">
        <f>SUM(C9:C10)</f>
        <v>3408934.34</v>
      </c>
      <c r="H11" s="9" t="s">
        <v>40</v>
      </c>
    </row>
    <row r="12" spans="1:10">
      <c r="A12" s="32" t="s">
        <v>11</v>
      </c>
      <c r="B12" s="33"/>
      <c r="C12" s="7">
        <f>+C7-C11</f>
        <v>2932342.54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2433542.0099999998</v>
      </c>
      <c r="G18" s="9"/>
    </row>
    <row r="19" spans="1:10" s="1" customFormat="1">
      <c r="A19" s="48" t="s">
        <v>64</v>
      </c>
      <c r="B19" s="46" t="s">
        <v>65</v>
      </c>
      <c r="C19" s="47">
        <v>1325670.8799999999</v>
      </c>
      <c r="D19" s="9"/>
      <c r="E19" s="9"/>
      <c r="F19" s="9"/>
      <c r="G19" s="9"/>
      <c r="H19" s="9"/>
      <c r="J19" s="9"/>
    </row>
    <row r="20" spans="1:10" s="1" customFormat="1">
      <c r="A20" s="48" t="s">
        <v>66</v>
      </c>
      <c r="B20" s="46" t="s">
        <v>67</v>
      </c>
      <c r="C20" s="47">
        <v>19896.14</v>
      </c>
      <c r="D20" s="9"/>
      <c r="E20" s="9"/>
      <c r="F20" s="9"/>
      <c r="G20" s="9"/>
      <c r="H20" s="9"/>
      <c r="J20" s="9"/>
    </row>
    <row r="21" spans="1:10" s="1" customFormat="1">
      <c r="A21" s="48" t="s">
        <v>68</v>
      </c>
      <c r="B21" s="46" t="s">
        <v>69</v>
      </c>
      <c r="C21" s="47">
        <v>209702.27</v>
      </c>
      <c r="D21" s="9"/>
      <c r="E21" s="9"/>
      <c r="F21" s="9"/>
      <c r="G21" s="9"/>
      <c r="H21" s="9"/>
      <c r="J21" s="9"/>
    </row>
    <row r="22" spans="1:10" s="1" customFormat="1">
      <c r="A22" s="48" t="s">
        <v>70</v>
      </c>
      <c r="B22" s="46" t="s">
        <v>71</v>
      </c>
      <c r="C22" s="47">
        <v>853310.51</v>
      </c>
      <c r="D22" s="9"/>
      <c r="E22" s="9"/>
      <c r="F22" s="9"/>
      <c r="G22" s="9"/>
      <c r="H22" s="9"/>
      <c r="J22" s="9"/>
    </row>
    <row r="23" spans="1:10" s="1" customFormat="1">
      <c r="A23" s="48" t="s">
        <v>72</v>
      </c>
      <c r="B23" s="46" t="s">
        <v>73</v>
      </c>
      <c r="C23" s="47">
        <v>24962.21</v>
      </c>
      <c r="D23" s="9"/>
      <c r="E23" s="9"/>
      <c r="F23" s="9"/>
      <c r="G23" s="9"/>
      <c r="H23" s="9"/>
      <c r="J23" s="9"/>
    </row>
    <row r="24" spans="1:10">
      <c r="A24" s="21">
        <v>6</v>
      </c>
      <c r="B24" s="12" t="s">
        <v>32</v>
      </c>
      <c r="C24" s="15">
        <v>0</v>
      </c>
      <c r="G24" s="9"/>
    </row>
    <row r="25" spans="1:10" s="1" customFormat="1">
      <c r="A25" s="21">
        <v>7</v>
      </c>
      <c r="B25" s="12" t="s">
        <v>29</v>
      </c>
      <c r="C25" s="15">
        <v>0</v>
      </c>
      <c r="D25" s="9"/>
      <c r="E25" s="9"/>
      <c r="F25" s="9"/>
      <c r="G25" s="9"/>
      <c r="H25" s="9"/>
      <c r="J25" s="9"/>
    </row>
    <row r="26" spans="1:10" ht="14.25" customHeight="1">
      <c r="A26" s="21">
        <v>8</v>
      </c>
      <c r="B26" s="12" t="s">
        <v>17</v>
      </c>
      <c r="C26" s="15">
        <f>134550+219850</f>
        <v>354400</v>
      </c>
      <c r="G26" s="9"/>
    </row>
    <row r="27" spans="1:10" s="1" customFormat="1" hidden="1">
      <c r="A27" s="21">
        <v>9</v>
      </c>
      <c r="B27" s="12" t="s">
        <v>35</v>
      </c>
      <c r="C27" s="15">
        <v>0</v>
      </c>
      <c r="D27" s="9"/>
      <c r="E27" s="9"/>
      <c r="F27" s="9"/>
      <c r="G27" s="9"/>
      <c r="H27" s="9"/>
      <c r="J27" s="9"/>
    </row>
    <row r="28" spans="1:10" s="1" customFormat="1">
      <c r="A28" s="45" t="s">
        <v>54</v>
      </c>
      <c r="B28" s="43" t="s">
        <v>55</v>
      </c>
      <c r="C28" s="44">
        <v>10866</v>
      </c>
      <c r="D28" s="9"/>
      <c r="E28" s="9"/>
      <c r="F28" s="9"/>
      <c r="G28" s="9"/>
      <c r="H28" s="9"/>
      <c r="J28" s="9"/>
    </row>
    <row r="29" spans="1:10" s="1" customFormat="1">
      <c r="A29" s="45" t="s">
        <v>56</v>
      </c>
      <c r="B29" s="43" t="s">
        <v>57</v>
      </c>
      <c r="C29" s="44">
        <v>134550</v>
      </c>
      <c r="D29" s="9"/>
      <c r="E29" s="9"/>
      <c r="F29" s="9"/>
      <c r="G29" s="9"/>
      <c r="H29" s="9"/>
      <c r="J29" s="9"/>
    </row>
    <row r="30" spans="1:10" s="1" customFormat="1">
      <c r="A30" s="45" t="s">
        <v>58</v>
      </c>
      <c r="B30" s="43" t="s">
        <v>59</v>
      </c>
      <c r="C30" s="44">
        <v>84920</v>
      </c>
      <c r="D30" s="9"/>
      <c r="E30" s="9"/>
      <c r="F30" s="9"/>
      <c r="G30" s="9"/>
      <c r="H30" s="9"/>
      <c r="J30" s="9"/>
    </row>
    <row r="31" spans="1:10" s="1" customFormat="1">
      <c r="A31" s="45" t="s">
        <v>60</v>
      </c>
      <c r="B31" s="43" t="s">
        <v>61</v>
      </c>
      <c r="C31" s="44">
        <v>19200</v>
      </c>
      <c r="D31" s="9"/>
      <c r="E31" s="9"/>
      <c r="F31" s="9"/>
      <c r="G31" s="9"/>
      <c r="H31" s="9"/>
      <c r="J31" s="9"/>
    </row>
    <row r="32" spans="1:10" s="1" customFormat="1">
      <c r="A32" s="45" t="s">
        <v>62</v>
      </c>
      <c r="B32" s="43" t="s">
        <v>63</v>
      </c>
      <c r="C32" s="44">
        <v>104760</v>
      </c>
      <c r="D32" s="9"/>
      <c r="E32" s="9"/>
      <c r="F32" s="9"/>
      <c r="G32" s="9"/>
      <c r="H32" s="9"/>
      <c r="J32" s="9"/>
    </row>
    <row r="33" spans="1:10" s="1" customFormat="1">
      <c r="A33" s="21">
        <v>9</v>
      </c>
      <c r="B33" s="12" t="s">
        <v>36</v>
      </c>
      <c r="C33" s="15">
        <v>0</v>
      </c>
      <c r="D33" s="9"/>
      <c r="E33" s="9"/>
      <c r="F33" s="9"/>
      <c r="G33" s="9"/>
      <c r="H33" s="9"/>
      <c r="J33" s="9"/>
    </row>
    <row r="34" spans="1:10" ht="18.75">
      <c r="A34" s="35" t="s">
        <v>18</v>
      </c>
      <c r="B34" s="36"/>
      <c r="C34" s="16"/>
      <c r="G34" s="9"/>
    </row>
    <row r="35" spans="1:10">
      <c r="A35" s="22">
        <v>10</v>
      </c>
      <c r="B35" s="11" t="s">
        <v>19</v>
      </c>
      <c r="C35" s="15">
        <v>0</v>
      </c>
      <c r="G35" s="9"/>
    </row>
    <row r="36" spans="1:10">
      <c r="A36" s="22">
        <v>11</v>
      </c>
      <c r="B36" s="11" t="s">
        <v>20</v>
      </c>
      <c r="C36" s="15">
        <v>280604.95</v>
      </c>
      <c r="G36" s="9"/>
    </row>
    <row r="37" spans="1:10" s="1" customFormat="1">
      <c r="A37" s="39" t="s">
        <v>43</v>
      </c>
      <c r="B37" s="37" t="s">
        <v>44</v>
      </c>
      <c r="C37" s="38">
        <v>139896.25</v>
      </c>
      <c r="D37" s="9"/>
      <c r="E37" s="9"/>
      <c r="F37" s="9"/>
      <c r="G37" s="9"/>
      <c r="H37" s="9"/>
      <c r="J37" s="9"/>
    </row>
    <row r="38" spans="1:10" s="1" customFormat="1">
      <c r="A38" s="39" t="s">
        <v>46</v>
      </c>
      <c r="B38" s="37" t="s">
        <v>47</v>
      </c>
      <c r="C38" s="38">
        <v>28133.599999999999</v>
      </c>
      <c r="D38" s="9"/>
      <c r="E38" s="9"/>
      <c r="F38" s="9"/>
      <c r="G38" s="9"/>
      <c r="H38" s="9"/>
      <c r="J38" s="9"/>
    </row>
    <row r="39" spans="1:10" s="1" customFormat="1">
      <c r="A39" s="39" t="s">
        <v>48</v>
      </c>
      <c r="B39" s="37" t="s">
        <v>49</v>
      </c>
      <c r="C39" s="38">
        <v>112575.1</v>
      </c>
      <c r="D39" s="9"/>
      <c r="E39" s="9"/>
      <c r="F39" s="9"/>
      <c r="G39" s="9"/>
      <c r="H39" s="9"/>
      <c r="J39" s="9"/>
    </row>
    <row r="40" spans="1:10">
      <c r="A40" s="22">
        <v>12</v>
      </c>
      <c r="B40" s="11" t="s">
        <v>31</v>
      </c>
      <c r="C40" s="15">
        <v>340387.38</v>
      </c>
      <c r="G40" s="9"/>
    </row>
    <row r="41" spans="1:10" s="1" customFormat="1">
      <c r="A41" s="42" t="s">
        <v>50</v>
      </c>
      <c r="B41" s="40" t="s">
        <v>51</v>
      </c>
      <c r="C41" s="41">
        <v>195517.38</v>
      </c>
      <c r="D41" s="9"/>
      <c r="E41" s="9"/>
      <c r="F41" s="9"/>
      <c r="G41" s="9"/>
      <c r="H41" s="9"/>
      <c r="J41" s="9"/>
    </row>
    <row r="42" spans="1:10" s="1" customFormat="1">
      <c r="A42" s="42" t="s">
        <v>52</v>
      </c>
      <c r="B42" s="40" t="s">
        <v>53</v>
      </c>
      <c r="C42" s="41">
        <v>144870</v>
      </c>
      <c r="D42" s="9"/>
      <c r="E42" s="9"/>
      <c r="F42" s="9"/>
      <c r="G42" s="9"/>
      <c r="H42" s="9"/>
      <c r="J42" s="9"/>
    </row>
    <row r="43" spans="1:10">
      <c r="A43" s="22">
        <v>13</v>
      </c>
      <c r="B43" s="11" t="s">
        <v>21</v>
      </c>
      <c r="C43" s="15">
        <v>0</v>
      </c>
      <c r="G43" s="9"/>
    </row>
    <row r="44" spans="1:10" ht="30">
      <c r="A44" s="22">
        <v>14</v>
      </c>
      <c r="B44" s="10" t="s">
        <v>22</v>
      </c>
      <c r="C44" s="15">
        <v>0</v>
      </c>
    </row>
    <row r="45" spans="1:10" s="1" customFormat="1" hidden="1">
      <c r="A45" s="19" t="s">
        <v>41</v>
      </c>
      <c r="B45" s="17" t="s">
        <v>42</v>
      </c>
      <c r="C45" s="18">
        <v>637215.1</v>
      </c>
      <c r="D45" s="9"/>
      <c r="E45" s="9"/>
      <c r="F45" s="9"/>
      <c r="H45" s="9"/>
      <c r="J45" s="9"/>
    </row>
    <row r="46" spans="1:10">
      <c r="A46" s="22">
        <v>15</v>
      </c>
      <c r="B46" s="10" t="s">
        <v>23</v>
      </c>
      <c r="C46" s="15">
        <v>0</v>
      </c>
    </row>
    <row r="47" spans="1:10">
      <c r="A47" s="22">
        <v>16</v>
      </c>
      <c r="B47" s="10" t="s">
        <v>39</v>
      </c>
      <c r="C47" s="15">
        <v>0</v>
      </c>
    </row>
    <row r="48" spans="1:10">
      <c r="A48" s="22">
        <v>17</v>
      </c>
      <c r="B48" s="11" t="s">
        <v>24</v>
      </c>
      <c r="C48" s="15">
        <v>0</v>
      </c>
    </row>
    <row r="49" spans="1:10">
      <c r="A49" s="22">
        <v>18</v>
      </c>
      <c r="B49" s="11" t="s">
        <v>25</v>
      </c>
      <c r="C49" s="15">
        <v>0</v>
      </c>
    </row>
    <row r="50" spans="1:10" s="1" customFormat="1">
      <c r="A50" s="22">
        <v>19</v>
      </c>
      <c r="B50" s="11" t="s">
        <v>26</v>
      </c>
      <c r="C50" s="15">
        <v>0</v>
      </c>
      <c r="D50" s="9"/>
      <c r="E50" s="9"/>
      <c r="F50" s="9"/>
      <c r="H50" s="9"/>
      <c r="J50" s="9"/>
    </row>
    <row r="51" spans="1:10" s="1" customFormat="1">
      <c r="A51" s="22">
        <v>20</v>
      </c>
      <c r="B51" s="11" t="s">
        <v>30</v>
      </c>
      <c r="C51" s="15">
        <v>0</v>
      </c>
      <c r="D51" s="9"/>
      <c r="E51" s="9"/>
      <c r="F51" s="9"/>
      <c r="H51" s="9"/>
      <c r="J51" s="9"/>
    </row>
    <row r="52" spans="1:10" ht="15.75" customHeight="1">
      <c r="A52" s="22">
        <v>21</v>
      </c>
      <c r="B52" s="11" t="s">
        <v>37</v>
      </c>
      <c r="C52" s="15">
        <v>0</v>
      </c>
    </row>
    <row r="53" spans="1:10" s="1" customFormat="1">
      <c r="A53" s="22">
        <v>22</v>
      </c>
      <c r="B53" s="11" t="s">
        <v>38</v>
      </c>
      <c r="C53" s="15">
        <v>0</v>
      </c>
      <c r="D53" s="9"/>
      <c r="E53" s="9"/>
      <c r="F53" s="9"/>
      <c r="H53" s="9"/>
      <c r="J53" s="9"/>
    </row>
    <row r="54" spans="1:10">
      <c r="A54" s="26" t="s">
        <v>27</v>
      </c>
      <c r="B54" s="26"/>
      <c r="C54" s="4">
        <f>+C14+C15+C16+C17+C18+C24+C25+C26+C27+C33+C35+C36+C40+C43+C44+C46+C47+C48+C49+C50+C51+C52+C53</f>
        <v>3408934.34</v>
      </c>
    </row>
    <row r="55" spans="1:10">
      <c r="C55" s="8"/>
    </row>
    <row r="56" spans="1:10">
      <c r="C56" s="9"/>
    </row>
    <row r="57" spans="1:10">
      <c r="C57" s="9"/>
    </row>
    <row r="58" spans="1:10">
      <c r="C58" s="9"/>
    </row>
    <row r="59" spans="1:10">
      <c r="C59" s="9"/>
    </row>
  </sheetData>
  <mergeCells count="9">
    <mergeCell ref="B1:C1"/>
    <mergeCell ref="A2:C2"/>
    <mergeCell ref="A54:B54"/>
    <mergeCell ref="A7:B7"/>
    <mergeCell ref="A8:B8"/>
    <mergeCell ref="A11:B11"/>
    <mergeCell ref="A12:B12"/>
    <mergeCell ref="A13:B13"/>
    <mergeCell ref="A34:B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2019-09-25T05:57:10Z</dcterms:modified>
</cp:coreProperties>
</file>