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8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1" s="1"/>
  <c r="C4"/>
  <c r="C10"/>
  <c r="C9" l="1"/>
  <c r="C7" l="1"/>
  <c r="C11" l="1"/>
  <c r="C12" s="1"/>
</calcChain>
</file>

<file path=xl/sharedStrings.xml><?xml version="1.0" encoding="utf-8"?>
<sst xmlns="http://schemas.openxmlformats.org/spreadsheetml/2006/main" count="145" uniqueCount="139">
  <si>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</si>
  <si>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</si>
  <si>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</si>
  <si>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</si>
  <si>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</si>
  <si>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</si>
  <si>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</si>
  <si>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</si>
  <si>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</si>
  <si>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</si>
  <si>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</si>
  <si>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</si>
  <si>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</si>
  <si>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</si>
  <si>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</si>
  <si>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</si>
  <si>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</si>
  <si>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</si>
  <si>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</si>
  <si>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</si>
  <si>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</si>
  <si>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</si>
  <si>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</si>
  <si>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</si>
  <si>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</si>
  <si>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</si>
  <si>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</si>
  <si>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</si>
  <si>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</si>
  <si>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</si>
  <si>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</si>
  <si>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</si>
  <si>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</si>
  <si>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</si>
  <si>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</si>
  <si>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</si>
  <si>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</si>
  <si>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</si>
  <si>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</si>
  <si>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0550           </t>
  </si>
  <si>
    <t>PHOENIX PHARMA</t>
  </si>
  <si>
    <t xml:space="preserve">1088           </t>
  </si>
  <si>
    <t>VEGA VALJEVO</t>
  </si>
  <si>
    <t xml:space="preserve">2581           </t>
  </si>
  <si>
    <t>INO-PHARM  D.O.O.</t>
  </si>
  <si>
    <t xml:space="preserve">2930           </t>
  </si>
  <si>
    <t>BRAUN ADRIA</t>
  </si>
  <si>
    <t xml:space="preserve">1131           </t>
  </si>
  <si>
    <t>FARMALOGIST DOO</t>
  </si>
  <si>
    <t>18.12.2019</t>
  </si>
  <si>
    <t xml:space="preserve">0803           </t>
  </si>
  <si>
    <t>INSTITUT T O R L A K BEOGRAD</t>
  </si>
  <si>
    <t xml:space="preserve">0830           </t>
  </si>
  <si>
    <t>ADOC BEOGRAD</t>
  </si>
  <si>
    <t xml:space="preserve">4498           </t>
  </si>
  <si>
    <t>AMICUS  SRB DOO</t>
  </si>
  <si>
    <t xml:space="preserve"> </t>
  </si>
  <si>
    <t xml:space="preserve">00236          </t>
  </si>
  <si>
    <t>ALFA I OMEGA</t>
  </si>
  <si>
    <t xml:space="preserve">00293          </t>
  </si>
  <si>
    <t>ELEKTRO INDUSTRIJSKA SERVISNA MREŽA</t>
  </si>
  <si>
    <t xml:space="preserve">00299          </t>
  </si>
  <si>
    <t>IBREA DOO</t>
  </si>
  <si>
    <t xml:space="preserve">00301          </t>
  </si>
  <si>
    <t>ROMA COMPANY DOO</t>
  </si>
  <si>
    <t xml:space="preserve">0096           </t>
  </si>
  <si>
    <t>GROSIS</t>
  </si>
  <si>
    <t xml:space="preserve">0167           </t>
  </si>
  <si>
    <t>EUROMEDICINA</t>
  </si>
  <si>
    <t xml:space="preserve">0203           </t>
  </si>
  <si>
    <t>VODOVOD ČAČAK</t>
  </si>
  <si>
    <t xml:space="preserve">0405           </t>
  </si>
  <si>
    <t>DRAGER TEHNIKA BEOGRAD</t>
  </si>
  <si>
    <t xml:space="preserve">0421           </t>
  </si>
  <si>
    <t>ELSAT ČAČAK</t>
  </si>
  <si>
    <t xml:space="preserve">0466           </t>
  </si>
  <si>
    <t>DEM NOVI SAD</t>
  </si>
  <si>
    <t xml:space="preserve">0506           </t>
  </si>
  <si>
    <t>SUPERLAB BEOGRAD</t>
  </si>
  <si>
    <t xml:space="preserve">0798           </t>
  </si>
  <si>
    <t>VELEBIT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</si>
  <si>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</si>
  <si>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</si>
  <si>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</si>
  <si>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</si>
  <si>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0909           </t>
  </si>
  <si>
    <t>METRECO NIŠ</t>
  </si>
  <si>
    <t xml:space="preserve">0929           </t>
  </si>
  <si>
    <t>MEDIKA PROJEKT BEOGRAD</t>
  </si>
  <si>
    <t xml:space="preserve">1028           </t>
  </si>
  <si>
    <t>ENERGO-TIPO BEOGRAD</t>
  </si>
  <si>
    <t xml:space="preserve">120            </t>
  </si>
  <si>
    <t>SZR "TAURUNUM MED ACTIVE"</t>
  </si>
  <si>
    <t xml:space="preserve">1251           </t>
  </si>
  <si>
    <t>ZAVOD ZA JAVNO ZDRAVLJE</t>
  </si>
  <si>
    <t xml:space="preserve">1254           </t>
  </si>
  <si>
    <t>USPON ČAČAK</t>
  </si>
  <si>
    <t xml:space="preserve">1332           </t>
  </si>
  <si>
    <t>MARK MEDICAL DOO</t>
  </si>
  <si>
    <t xml:space="preserve">1368           </t>
  </si>
  <si>
    <t>TRIVAX BEOGRAD</t>
  </si>
  <si>
    <t xml:space="preserve">1403           </t>
  </si>
  <si>
    <t>TROUGAO ČAČAK</t>
  </si>
  <si>
    <t xml:space="preserve">1458           </t>
  </si>
  <si>
    <t>MIŠKOVIĆ DOO</t>
  </si>
  <si>
    <t xml:space="preserve">1508           </t>
  </si>
  <si>
    <t>UNIVERZAL ČAČAK</t>
  </si>
  <si>
    <t xml:space="preserve">1524           </t>
  </si>
  <si>
    <t>PAPIRDOL ČAČAK</t>
  </si>
  <si>
    <t xml:space="preserve">1556           </t>
  </si>
  <si>
    <t>FLORA KOMERC</t>
  </si>
  <si>
    <t xml:space="preserve">1589           </t>
  </si>
  <si>
    <t>GRAĐEVINAC ČAČAK</t>
  </si>
  <si>
    <t xml:space="preserve">1942           </t>
  </si>
  <si>
    <t>JP STOČARSKO VETERINARSKI CENTAR VETERINARSKI INSTITUT VELIKA PLANA</t>
  </si>
  <si>
    <t xml:space="preserve">2299           </t>
  </si>
  <si>
    <t>CIPELIĆI</t>
  </si>
  <si>
    <t xml:space="preserve">2686           </t>
  </si>
  <si>
    <t>DUNAV PLAST</t>
  </si>
  <si>
    <t xml:space="preserve">2709           </t>
  </si>
  <si>
    <t>LJILJA  SZR  ATENICA ČAČAK</t>
  </si>
  <si>
    <t xml:space="preserve">2794           </t>
  </si>
  <si>
    <t>MAR MEDICA</t>
  </si>
  <si>
    <t xml:space="preserve">28             </t>
  </si>
  <si>
    <t>TEKIG VELETEKS</t>
  </si>
  <si>
    <t xml:space="preserve">2897           </t>
  </si>
  <si>
    <t>STAKLOPAN  PLUS  29 ČAČAK</t>
  </si>
  <si>
    <t xml:space="preserve">3195           </t>
  </si>
  <si>
    <t>B2M</t>
  </si>
  <si>
    <t xml:space="preserve">3362           </t>
  </si>
  <si>
    <t>SCHILLER D.O.O.</t>
  </si>
  <si>
    <t xml:space="preserve">3966           </t>
  </si>
  <si>
    <t>L.P.B PROMET DOO</t>
  </si>
  <si>
    <t xml:space="preserve">4387           </t>
  </si>
  <si>
    <t>KRISTALSO</t>
  </si>
  <si>
    <t xml:space="preserve">4407           </t>
  </si>
  <si>
    <t>TRI O ARANDJELOVAC</t>
  </si>
  <si>
    <t xml:space="preserve">5561           </t>
  </si>
  <si>
    <t>LINDE GAS SRBIJA AD BEČEJ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</si>
</sst>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115" applyNumberFormat="1" applyFont="1" applyBorder="1"/>
    <xf numFmtId="4" fontId="7" fillId="0" borderId="1" xfId="115" applyNumberFormat="1" applyFont="1" applyBorder="1"/>
    <xf numFmtId="49" fontId="7" fillId="0" borderId="1" xfId="115" applyNumberFormat="1" applyFont="1" applyBorder="1" applyAlignment="1">
      <alignment horizontal="center"/>
    </xf>
    <xf numFmtId="49" fontId="7" fillId="0" borderId="1" xfId="116" applyNumberFormat="1" applyFont="1" applyBorder="1"/>
    <xf numFmtId="4" fontId="7" fillId="0" borderId="1" xfId="116" applyNumberFormat="1" applyFont="1" applyBorder="1"/>
    <xf numFmtId="49" fontId="7" fillId="0" borderId="1" xfId="116" applyNumberFormat="1" applyFont="1" applyBorder="1" applyAlignment="1">
      <alignment horizontal="center"/>
    </xf>
    <xf numFmtId="49" fontId="7" fillId="0" borderId="1" xfId="117" applyNumberFormat="1" applyFont="1" applyBorder="1"/>
    <xf numFmtId="4" fontId="7" fillId="0" borderId="1" xfId="117" applyNumberFormat="1" applyFont="1" applyBorder="1"/>
    <xf numFmtId="49" fontId="7" fillId="0" borderId="1" xfId="118" applyNumberFormat="1" applyFont="1" applyBorder="1"/>
    <xf numFmtId="4" fontId="7" fillId="0" borderId="1" xfId="118" applyNumberFormat="1" applyFont="1" applyBorder="1"/>
    <xf numFmtId="49" fontId="7" fillId="0" borderId="1" xfId="118" applyNumberFormat="1" applyFont="1" applyBorder="1" applyAlignment="1">
      <alignment horizontal="center"/>
    </xf>
    <xf numFmtId="49" fontId="7" fillId="0" borderId="1" xfId="117" applyNumberFormat="1" applyFont="1" applyBorder="1" applyAlignment="1">
      <alignment horizontal="center"/>
    </xf>
  </cellXfs>
  <cellStyles count="119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>
      <selection activeCell="F13" sqref="F13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8" t="s">
        <v>38</v>
      </c>
      <c r="B1" s="28"/>
      <c r="C1" s="28"/>
      <c r="D1" s="1"/>
    </row>
    <row r="2" spans="1:10" ht="52.5" customHeight="1">
      <c r="A2" s="29" t="s">
        <v>1</v>
      </c>
      <c r="B2" s="29"/>
      <c r="C2" s="29"/>
      <c r="D2" s="1"/>
      <c r="E2" s="2" t="s">
        <v>0</v>
      </c>
      <c r="F2" s="17" t="s">
        <v>49</v>
      </c>
    </row>
    <row r="3" spans="1:10">
      <c r="A3" s="9">
        <v>1</v>
      </c>
      <c r="B3" s="3" t="s">
        <v>2</v>
      </c>
      <c r="C3" s="4">
        <v>12424137.99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953917.15+373376.32+122764.75</f>
        <v>1450058.22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29385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1" t="s">
        <v>6</v>
      </c>
      <c r="B7" s="32"/>
      <c r="C7" s="5">
        <f>SUM(C3:C6)</f>
        <v>13903581.210000001</v>
      </c>
      <c r="D7" s="1"/>
      <c r="E7" s="20"/>
      <c r="F7" s="19"/>
    </row>
    <row r="8" spans="1:10" ht="24.75" customHeight="1">
      <c r="A8" s="33" t="s">
        <v>7</v>
      </c>
      <c r="B8" s="34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+C14+C15+C16+C17+C18+C19+C20+C21+C64+C67+C74+C78+C81+C82+C83+C84+C85+C86+C87+C88+C89+C90</f>
        <v>6967055.2300000004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+C65</f>
        <v>0</v>
      </c>
      <c r="D10" s="1"/>
      <c r="E10" s="19"/>
      <c r="F10" s="18"/>
      <c r="H10" s="13"/>
    </row>
    <row r="11" spans="1:10">
      <c r="A11" s="35" t="s">
        <v>10</v>
      </c>
      <c r="B11" s="35"/>
      <c r="C11" s="8">
        <f>SUM(C9:C10)</f>
        <v>6967055.2300000004</v>
      </c>
      <c r="D11" s="1"/>
      <c r="E11" s="20"/>
      <c r="F11" s="18"/>
      <c r="H11" s="13"/>
    </row>
    <row r="12" spans="1:10">
      <c r="A12" s="36" t="s">
        <v>11</v>
      </c>
      <c r="B12" s="37"/>
      <c r="C12" s="8">
        <f>+C7-C11</f>
        <v>6936525.9800000004</v>
      </c>
      <c r="D12" s="1"/>
      <c r="E12" s="20"/>
      <c r="F12" s="18"/>
    </row>
    <row r="13" spans="1:10" ht="18.75">
      <c r="A13" s="38" t="s">
        <v>12</v>
      </c>
      <c r="B13" s="38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17</v>
      </c>
      <c r="C21" s="4">
        <f>1436462.96+2617626.45+678607.6</f>
        <v>4732697.01</v>
      </c>
      <c r="E21" s="20"/>
      <c r="F21" s="18"/>
      <c r="G21" s="13"/>
      <c r="H21" s="13"/>
    </row>
    <row r="22" spans="1:10" s="1" customFormat="1" ht="14.25" customHeight="1">
      <c r="A22" s="51" t="s">
        <v>57</v>
      </c>
      <c r="B22" s="49" t="s">
        <v>58</v>
      </c>
      <c r="C22" s="50">
        <v>22840</v>
      </c>
      <c r="E22" s="20"/>
      <c r="F22" s="18"/>
      <c r="G22" s="13"/>
      <c r="H22" s="13"/>
      <c r="J22" s="13"/>
    </row>
    <row r="23" spans="1:10" s="1" customFormat="1" ht="14.25" customHeight="1">
      <c r="A23" s="51" t="s">
        <v>59</v>
      </c>
      <c r="B23" s="49" t="s">
        <v>60</v>
      </c>
      <c r="C23" s="50">
        <v>4560</v>
      </c>
      <c r="E23" s="20"/>
      <c r="F23" s="18"/>
      <c r="G23" s="13"/>
      <c r="H23" s="13"/>
      <c r="J23" s="13"/>
    </row>
    <row r="24" spans="1:10" s="1" customFormat="1" ht="14.25" customHeight="1">
      <c r="A24" s="51" t="s">
        <v>61</v>
      </c>
      <c r="B24" s="49" t="s">
        <v>62</v>
      </c>
      <c r="C24" s="50">
        <v>83397.919999999998</v>
      </c>
      <c r="E24" s="20"/>
      <c r="F24" s="18"/>
      <c r="G24" s="13"/>
      <c r="H24" s="13"/>
      <c r="J24" s="13"/>
    </row>
    <row r="25" spans="1:10" s="1" customFormat="1" ht="14.25" customHeight="1">
      <c r="A25" s="51" t="s">
        <v>63</v>
      </c>
      <c r="B25" s="49" t="s">
        <v>64</v>
      </c>
      <c r="C25" s="50">
        <v>3288</v>
      </c>
      <c r="E25" s="20"/>
      <c r="F25" s="18"/>
      <c r="G25" s="13"/>
      <c r="H25" s="13"/>
      <c r="J25" s="13"/>
    </row>
    <row r="26" spans="1:10" s="1" customFormat="1" ht="14.25" customHeight="1">
      <c r="A26" s="51" t="s">
        <v>65</v>
      </c>
      <c r="B26" s="49" t="s">
        <v>66</v>
      </c>
      <c r="C26" s="50">
        <v>132380.64000000001</v>
      </c>
      <c r="E26" s="20"/>
      <c r="F26" s="18"/>
      <c r="G26" s="13"/>
      <c r="H26" s="13"/>
      <c r="J26" s="13"/>
    </row>
    <row r="27" spans="1:10" s="1" customFormat="1" ht="14.25" customHeight="1">
      <c r="A27" s="51" t="s">
        <v>67</v>
      </c>
      <c r="B27" s="49" t="s">
        <v>68</v>
      </c>
      <c r="C27" s="50">
        <v>89880</v>
      </c>
      <c r="E27" s="20"/>
      <c r="F27" s="18"/>
      <c r="G27" s="13"/>
      <c r="H27" s="13"/>
      <c r="J27" s="13"/>
    </row>
    <row r="28" spans="1:10" s="1" customFormat="1" ht="14.25" customHeight="1">
      <c r="A28" s="51" t="s">
        <v>69</v>
      </c>
      <c r="B28" s="49" t="s">
        <v>70</v>
      </c>
      <c r="C28" s="50">
        <v>43200</v>
      </c>
      <c r="E28" s="20"/>
      <c r="F28" s="18"/>
      <c r="G28" s="13"/>
      <c r="H28" s="13"/>
      <c r="J28" s="13"/>
    </row>
    <row r="29" spans="1:10" s="1" customFormat="1" ht="14.25" customHeight="1">
      <c r="A29" s="51" t="s">
        <v>71</v>
      </c>
      <c r="B29" s="49" t="s">
        <v>72</v>
      </c>
      <c r="C29" s="50">
        <v>667494.62</v>
      </c>
      <c r="E29" s="20"/>
      <c r="F29" s="18"/>
      <c r="G29" s="13"/>
      <c r="H29" s="13"/>
      <c r="J29" s="13"/>
    </row>
    <row r="30" spans="1:10" s="1" customFormat="1" ht="14.25" customHeight="1">
      <c r="A30" s="51" t="s">
        <v>73</v>
      </c>
      <c r="B30" s="49" t="s">
        <v>74</v>
      </c>
      <c r="C30" s="50">
        <v>23184</v>
      </c>
      <c r="E30" s="20"/>
      <c r="F30" s="18"/>
      <c r="G30" s="13"/>
      <c r="H30" s="13"/>
      <c r="J30" s="13"/>
    </row>
    <row r="31" spans="1:10" s="1" customFormat="1" ht="14.25" customHeight="1">
      <c r="A31" s="51" t="s">
        <v>75</v>
      </c>
      <c r="B31" s="49" t="s">
        <v>76</v>
      </c>
      <c r="C31" s="50">
        <v>11340</v>
      </c>
      <c r="E31" s="20"/>
      <c r="F31" s="18"/>
      <c r="G31" s="13"/>
      <c r="H31" s="13"/>
      <c r="J31" s="13"/>
    </row>
    <row r="32" spans="1:10" s="1" customFormat="1" ht="14.25" customHeight="1">
      <c r="A32" s="51" t="s">
        <v>77</v>
      </c>
      <c r="B32" s="49" t="s">
        <v>78</v>
      </c>
      <c r="C32" s="50">
        <v>11712</v>
      </c>
      <c r="E32" s="20"/>
      <c r="F32" s="18"/>
      <c r="G32" s="13"/>
      <c r="H32" s="13"/>
      <c r="J32" s="13"/>
    </row>
    <row r="33" spans="1:10" s="1" customFormat="1" ht="14.25" customHeight="1">
      <c r="A33" s="51" t="s">
        <v>79</v>
      </c>
      <c r="B33" s="49" t="s">
        <v>80</v>
      </c>
      <c r="C33" s="50">
        <v>31680</v>
      </c>
      <c r="E33" s="20"/>
      <c r="F33" s="18"/>
      <c r="G33" s="13"/>
      <c r="H33" s="13"/>
      <c r="J33" s="13"/>
    </row>
    <row r="34" spans="1:10" s="1" customFormat="1" ht="14.25" customHeight="1">
      <c r="A34" s="51" t="s">
        <v>81</v>
      </c>
      <c r="B34" s="49" t="s">
        <v>82</v>
      </c>
      <c r="C34" s="50">
        <v>130000</v>
      </c>
      <c r="E34" s="20"/>
      <c r="F34" s="18"/>
      <c r="G34" s="13"/>
      <c r="H34" s="13"/>
      <c r="J34" s="13"/>
    </row>
    <row r="35" spans="1:10" s="1" customFormat="1" ht="14.25" customHeight="1">
      <c r="A35" s="51" t="s">
        <v>83</v>
      </c>
      <c r="B35" s="49" t="s">
        <v>84</v>
      </c>
      <c r="C35" s="50">
        <v>24299.01</v>
      </c>
      <c r="E35" s="20"/>
      <c r="F35" s="18"/>
      <c r="G35" s="13"/>
      <c r="H35" s="13"/>
      <c r="J35" s="13"/>
    </row>
    <row r="36" spans="1:10" s="1" customFormat="1" ht="14.25" customHeight="1">
      <c r="A36" s="51" t="s">
        <v>85</v>
      </c>
      <c r="B36" s="49" t="s">
        <v>86</v>
      </c>
      <c r="C36" s="50">
        <v>53520</v>
      </c>
      <c r="E36" s="20"/>
      <c r="F36" s="18"/>
      <c r="G36" s="13"/>
      <c r="H36" s="13"/>
      <c r="J36" s="13"/>
    </row>
    <row r="37" spans="1:10" s="1" customFormat="1" ht="14.25" customHeight="1">
      <c r="A37" s="51" t="s">
        <v>87</v>
      </c>
      <c r="B37" s="49" t="s">
        <v>88</v>
      </c>
      <c r="C37" s="50">
        <v>90900</v>
      </c>
      <c r="E37" s="20"/>
      <c r="F37" s="18"/>
      <c r="G37" s="13"/>
      <c r="H37" s="13"/>
      <c r="J37" s="13"/>
    </row>
    <row r="38" spans="1:10" s="1" customFormat="1" ht="14.25" customHeight="1">
      <c r="A38" s="51" t="s">
        <v>89</v>
      </c>
      <c r="B38" s="49" t="s">
        <v>90</v>
      </c>
      <c r="C38" s="50">
        <v>260400</v>
      </c>
      <c r="E38" s="20"/>
      <c r="F38" s="18"/>
      <c r="G38" s="13"/>
      <c r="H38" s="13"/>
      <c r="J38" s="13"/>
    </row>
    <row r="39" spans="1:10" s="1" customFormat="1" ht="14.25" customHeight="1">
      <c r="A39" s="51" t="s">
        <v>91</v>
      </c>
      <c r="B39" s="49" t="s">
        <v>92</v>
      </c>
      <c r="C39" s="50">
        <v>125808</v>
      </c>
      <c r="E39" s="20"/>
      <c r="F39" s="18"/>
      <c r="G39" s="13"/>
      <c r="H39" s="13"/>
      <c r="J39" s="13"/>
    </row>
    <row r="40" spans="1:10" s="1" customFormat="1" ht="14.25" customHeight="1">
      <c r="A40" s="51" t="s">
        <v>93</v>
      </c>
      <c r="B40" s="49" t="s">
        <v>94</v>
      </c>
      <c r="C40" s="50">
        <v>161647.79999999999</v>
      </c>
      <c r="E40" s="20"/>
      <c r="F40" s="18"/>
      <c r="G40" s="13"/>
      <c r="H40" s="13"/>
      <c r="J40" s="13"/>
    </row>
    <row r="41" spans="1:10" s="1" customFormat="1" ht="14.25" customHeight="1">
      <c r="A41" s="51" t="s">
        <v>95</v>
      </c>
      <c r="B41" s="49" t="s">
        <v>96</v>
      </c>
      <c r="C41" s="50">
        <v>35040</v>
      </c>
      <c r="E41" s="20"/>
      <c r="F41" s="18"/>
      <c r="G41" s="13"/>
      <c r="H41" s="13"/>
      <c r="J41" s="13"/>
    </row>
    <row r="42" spans="1:10" s="1" customFormat="1" ht="14.25" customHeight="1">
      <c r="A42" s="51" t="s">
        <v>97</v>
      </c>
      <c r="B42" s="49" t="s">
        <v>98</v>
      </c>
      <c r="C42" s="50">
        <v>49320</v>
      </c>
      <c r="E42" s="20"/>
      <c r="F42" s="18"/>
      <c r="G42" s="13"/>
      <c r="H42" s="13"/>
      <c r="J42" s="13"/>
    </row>
    <row r="43" spans="1:10" s="1" customFormat="1" ht="14.25" customHeight="1">
      <c r="A43" s="51" t="s">
        <v>99</v>
      </c>
      <c r="B43" s="49" t="s">
        <v>100</v>
      </c>
      <c r="C43" s="50">
        <v>101965.2</v>
      </c>
      <c r="E43" s="20"/>
      <c r="F43" s="18"/>
      <c r="G43" s="13"/>
      <c r="H43" s="13"/>
      <c r="J43" s="13"/>
    </row>
    <row r="44" spans="1:10" s="1" customFormat="1" ht="14.25" customHeight="1">
      <c r="A44" s="51" t="s">
        <v>101</v>
      </c>
      <c r="B44" s="49" t="s">
        <v>102</v>
      </c>
      <c r="C44" s="50">
        <v>56889.599999999999</v>
      </c>
      <c r="E44" s="20"/>
      <c r="F44" s="18"/>
      <c r="G44" s="13"/>
      <c r="H44" s="13"/>
      <c r="J44" s="13"/>
    </row>
    <row r="45" spans="1:10" s="1" customFormat="1" ht="14.25" customHeight="1">
      <c r="A45" s="51" t="s">
        <v>103</v>
      </c>
      <c r="B45" s="49" t="s">
        <v>104</v>
      </c>
      <c r="C45" s="50">
        <v>130020</v>
      </c>
      <c r="E45" s="20"/>
      <c r="F45" s="18"/>
      <c r="G45" s="13"/>
      <c r="H45" s="13"/>
      <c r="J45" s="13"/>
    </row>
    <row r="46" spans="1:10" s="1" customFormat="1" ht="14.25" customHeight="1">
      <c r="A46" s="51" t="s">
        <v>105</v>
      </c>
      <c r="B46" s="49" t="s">
        <v>106</v>
      </c>
      <c r="C46" s="50">
        <v>790356</v>
      </c>
      <c r="E46" s="20"/>
      <c r="F46" s="18"/>
      <c r="G46" s="13"/>
      <c r="H46" s="13"/>
      <c r="J46" s="13"/>
    </row>
    <row r="47" spans="1:10" s="1" customFormat="1" ht="14.25" customHeight="1">
      <c r="A47" s="51" t="s">
        <v>107</v>
      </c>
      <c r="B47" s="49" t="s">
        <v>108</v>
      </c>
      <c r="C47" s="50">
        <v>42234</v>
      </c>
      <c r="E47" s="20"/>
      <c r="F47" s="18"/>
      <c r="G47" s="13"/>
      <c r="H47" s="13"/>
      <c r="J47" s="13"/>
    </row>
    <row r="48" spans="1:10" s="1" customFormat="1" ht="14.25" customHeight="1">
      <c r="A48" s="51" t="s">
        <v>109</v>
      </c>
      <c r="B48" s="49" t="s">
        <v>110</v>
      </c>
      <c r="C48" s="50">
        <v>44780.4</v>
      </c>
      <c r="E48" s="20"/>
      <c r="F48" s="18"/>
      <c r="G48" s="13"/>
      <c r="H48" s="13"/>
      <c r="J48" s="13"/>
    </row>
    <row r="49" spans="1:10" s="1" customFormat="1" ht="14.25" customHeight="1">
      <c r="A49" s="51" t="s">
        <v>111</v>
      </c>
      <c r="B49" s="49" t="s">
        <v>112</v>
      </c>
      <c r="C49" s="50">
        <v>156769.20000000001</v>
      </c>
      <c r="E49" s="20"/>
      <c r="F49" s="18"/>
      <c r="G49" s="13"/>
      <c r="H49" s="13"/>
      <c r="J49" s="13"/>
    </row>
    <row r="50" spans="1:10" s="1" customFormat="1" ht="14.25" customHeight="1">
      <c r="A50" s="51" t="s">
        <v>113</v>
      </c>
      <c r="B50" s="49" t="s">
        <v>114</v>
      </c>
      <c r="C50" s="50">
        <v>5100</v>
      </c>
      <c r="E50" s="20"/>
      <c r="F50" s="18"/>
      <c r="G50" s="13"/>
      <c r="H50" s="13"/>
      <c r="J50" s="13"/>
    </row>
    <row r="51" spans="1:10" s="1" customFormat="1" ht="14.25" customHeight="1">
      <c r="A51" s="51" t="s">
        <v>115</v>
      </c>
      <c r="B51" s="49" t="s">
        <v>116</v>
      </c>
      <c r="C51" s="50">
        <v>450937.2</v>
      </c>
      <c r="E51" s="20"/>
      <c r="F51" s="18"/>
      <c r="G51" s="13"/>
      <c r="H51" s="13"/>
      <c r="J51" s="13"/>
    </row>
    <row r="52" spans="1:10" s="1" customFormat="1" ht="14.25" customHeight="1">
      <c r="A52" s="51" t="s">
        <v>117</v>
      </c>
      <c r="B52" s="49" t="s">
        <v>118</v>
      </c>
      <c r="C52" s="50">
        <v>28620</v>
      </c>
      <c r="E52" s="20"/>
      <c r="F52" s="18"/>
      <c r="G52" s="13"/>
      <c r="H52" s="13"/>
      <c r="J52" s="13"/>
    </row>
    <row r="53" spans="1:10" s="1" customFormat="1" ht="14.25" customHeight="1">
      <c r="A53" s="51" t="s">
        <v>119</v>
      </c>
      <c r="B53" s="49" t="s">
        <v>120</v>
      </c>
      <c r="C53" s="50">
        <v>3780</v>
      </c>
      <c r="E53" s="20"/>
      <c r="F53" s="18"/>
      <c r="G53" s="13"/>
      <c r="H53" s="13"/>
      <c r="J53" s="13"/>
    </row>
    <row r="54" spans="1:10" s="1" customFormat="1" ht="14.25" customHeight="1">
      <c r="A54" s="51" t="s">
        <v>121</v>
      </c>
      <c r="B54" s="49" t="s">
        <v>122</v>
      </c>
      <c r="C54" s="50">
        <v>7680</v>
      </c>
      <c r="E54" s="20"/>
      <c r="F54" s="18"/>
      <c r="G54" s="13"/>
      <c r="H54" s="13"/>
      <c r="J54" s="13"/>
    </row>
    <row r="55" spans="1:10" s="1" customFormat="1" ht="14.25" customHeight="1">
      <c r="A55" s="51" t="s">
        <v>123</v>
      </c>
      <c r="B55" s="49" t="s">
        <v>124</v>
      </c>
      <c r="C55" s="50">
        <v>548607.6</v>
      </c>
      <c r="E55" s="20"/>
      <c r="F55" s="18"/>
      <c r="G55" s="13"/>
      <c r="H55" s="13"/>
      <c r="J55" s="13"/>
    </row>
    <row r="56" spans="1:10" s="1" customFormat="1" ht="14.25" customHeight="1">
      <c r="A56" s="51" t="s">
        <v>125</v>
      </c>
      <c r="B56" s="49" t="s">
        <v>126</v>
      </c>
      <c r="C56" s="50">
        <v>5819.98</v>
      </c>
      <c r="E56" s="20"/>
      <c r="F56" s="18"/>
      <c r="G56" s="13"/>
      <c r="H56" s="13"/>
      <c r="J56" s="13"/>
    </row>
    <row r="57" spans="1:10" s="1" customFormat="1" ht="14.25" customHeight="1">
      <c r="A57" s="51" t="s">
        <v>45</v>
      </c>
      <c r="B57" s="49" t="s">
        <v>46</v>
      </c>
      <c r="C57" s="50">
        <v>16462.64</v>
      </c>
      <c r="E57" s="20"/>
      <c r="F57" s="18"/>
      <c r="G57" s="13"/>
      <c r="H57" s="13"/>
      <c r="J57" s="13"/>
    </row>
    <row r="58" spans="1:10" s="1" customFormat="1" ht="14.25" customHeight="1">
      <c r="A58" s="51" t="s">
        <v>127</v>
      </c>
      <c r="B58" s="49" t="s">
        <v>128</v>
      </c>
      <c r="C58" s="50">
        <v>25176</v>
      </c>
      <c r="E58" s="20"/>
      <c r="F58" s="18"/>
      <c r="G58" s="13"/>
      <c r="H58" s="13"/>
      <c r="J58" s="13"/>
    </row>
    <row r="59" spans="1:10" s="1" customFormat="1" ht="14.25" customHeight="1">
      <c r="A59" s="51" t="s">
        <v>129</v>
      </c>
      <c r="B59" s="49" t="s">
        <v>130</v>
      </c>
      <c r="C59" s="50">
        <v>26400</v>
      </c>
      <c r="E59" s="20"/>
      <c r="F59" s="18"/>
      <c r="G59" s="13"/>
      <c r="H59" s="13"/>
      <c r="J59" s="13"/>
    </row>
    <row r="60" spans="1:10" s="1" customFormat="1" ht="14.25" customHeight="1">
      <c r="A60" s="51" t="s">
        <v>131</v>
      </c>
      <c r="B60" s="49" t="s">
        <v>132</v>
      </c>
      <c r="C60" s="50">
        <v>153480</v>
      </c>
      <c r="E60" s="20"/>
      <c r="F60" s="18"/>
      <c r="G60" s="13"/>
      <c r="H60" s="13"/>
      <c r="J60" s="13"/>
    </row>
    <row r="61" spans="1:10" s="1" customFormat="1" ht="14.25" customHeight="1">
      <c r="A61" s="51" t="s">
        <v>133</v>
      </c>
      <c r="B61" s="49" t="s">
        <v>134</v>
      </c>
      <c r="C61" s="50">
        <v>56400</v>
      </c>
      <c r="E61" s="20"/>
      <c r="F61" s="18"/>
      <c r="G61" s="13"/>
      <c r="H61" s="13"/>
      <c r="J61" s="13"/>
    </row>
    <row r="62" spans="1:10" s="1" customFormat="1" ht="14.25" customHeight="1">
      <c r="A62" s="51" t="s">
        <v>135</v>
      </c>
      <c r="B62" s="49" t="s">
        <v>136</v>
      </c>
      <c r="C62" s="50">
        <v>13987.2</v>
      </c>
      <c r="E62" s="20"/>
      <c r="F62" s="18"/>
      <c r="G62" s="13"/>
      <c r="H62" s="13"/>
      <c r="J62" s="13"/>
    </row>
    <row r="63" spans="1:10" s="1" customFormat="1" ht="14.25" customHeight="1">
      <c r="A63" s="51" t="s">
        <v>137</v>
      </c>
      <c r="B63" s="49" t="s">
        <v>138</v>
      </c>
      <c r="C63" s="50">
        <v>11340</v>
      </c>
      <c r="D63" s="13"/>
      <c r="E63" s="20"/>
      <c r="F63" s="18"/>
      <c r="G63" s="13"/>
      <c r="H63" s="13"/>
      <c r="J63" s="13"/>
    </row>
    <row r="64" spans="1:10" s="1" customFormat="1">
      <c r="A64" s="9">
        <v>9</v>
      </c>
      <c r="B64" s="16" t="s">
        <v>33</v>
      </c>
      <c r="C64" s="4">
        <v>0</v>
      </c>
      <c r="D64" s="13"/>
      <c r="E64" s="20"/>
      <c r="F64" s="18"/>
      <c r="G64" s="13"/>
      <c r="H64" s="13"/>
      <c r="J64" s="13"/>
    </row>
    <row r="65" spans="1:10" s="1" customFormat="1">
      <c r="A65" s="9">
        <v>10</v>
      </c>
      <c r="B65" s="16" t="s">
        <v>34</v>
      </c>
      <c r="C65" s="4">
        <v>0</v>
      </c>
      <c r="E65" s="18"/>
      <c r="F65" s="18"/>
      <c r="G65" s="13"/>
      <c r="H65" s="13"/>
      <c r="J65" s="13"/>
    </row>
    <row r="66" spans="1:10" ht="23.25" customHeight="1">
      <c r="A66" s="39" t="s">
        <v>18</v>
      </c>
      <c r="B66" s="40"/>
      <c r="C66" s="23"/>
      <c r="E66" s="18"/>
      <c r="F66" s="18"/>
      <c r="G66" s="13"/>
      <c r="H66" s="13"/>
    </row>
    <row r="67" spans="1:10">
      <c r="A67" s="10">
        <v>8</v>
      </c>
      <c r="B67" s="15" t="s">
        <v>19</v>
      </c>
      <c r="C67" s="4">
        <v>953917.15</v>
      </c>
      <c r="E67" s="18"/>
      <c r="F67" s="18"/>
      <c r="G67" s="13"/>
      <c r="H67" s="13"/>
    </row>
    <row r="68" spans="1:10" s="1" customFormat="1">
      <c r="A68" s="43" t="s">
        <v>39</v>
      </c>
      <c r="B68" s="41" t="s">
        <v>40</v>
      </c>
      <c r="C68" s="42">
        <v>142512.70000000001</v>
      </c>
      <c r="E68" s="18"/>
      <c r="F68" s="18"/>
      <c r="G68" s="13"/>
      <c r="H68" s="13"/>
      <c r="J68" s="13"/>
    </row>
    <row r="69" spans="1:10" s="1" customFormat="1">
      <c r="A69" s="43" t="s">
        <v>50</v>
      </c>
      <c r="B69" s="41" t="s">
        <v>51</v>
      </c>
      <c r="C69" s="42">
        <v>11676.67</v>
      </c>
      <c r="E69" s="18"/>
      <c r="F69" s="18"/>
      <c r="G69" s="13"/>
      <c r="H69" s="13"/>
      <c r="J69" s="13"/>
    </row>
    <row r="70" spans="1:10" s="1" customFormat="1">
      <c r="A70" s="43" t="s">
        <v>52</v>
      </c>
      <c r="B70" s="41" t="s">
        <v>53</v>
      </c>
      <c r="C70" s="42">
        <v>2603.04</v>
      </c>
      <c r="E70" s="18"/>
      <c r="F70" s="18"/>
      <c r="G70" s="13"/>
      <c r="H70" s="13"/>
      <c r="J70" s="13"/>
    </row>
    <row r="71" spans="1:10" s="1" customFormat="1">
      <c r="A71" s="43" t="s">
        <v>41</v>
      </c>
      <c r="B71" s="41" t="s">
        <v>42</v>
      </c>
      <c r="C71" s="42">
        <v>136763.54999999999</v>
      </c>
      <c r="E71" s="18"/>
      <c r="F71" s="18"/>
      <c r="G71" s="13"/>
      <c r="H71" s="13"/>
      <c r="J71" s="13"/>
    </row>
    <row r="72" spans="1:10" s="1" customFormat="1">
      <c r="A72" s="43" t="s">
        <v>47</v>
      </c>
      <c r="B72" s="41" t="s">
        <v>48</v>
      </c>
      <c r="C72" s="42">
        <v>449161.19</v>
      </c>
      <c r="E72" s="18"/>
      <c r="F72" s="18"/>
      <c r="G72" s="13"/>
      <c r="H72" s="13"/>
      <c r="J72" s="13"/>
    </row>
    <row r="73" spans="1:10" s="1" customFormat="1">
      <c r="A73" s="43" t="s">
        <v>54</v>
      </c>
      <c r="B73" s="41" t="s">
        <v>55</v>
      </c>
      <c r="C73" s="42">
        <v>211200</v>
      </c>
      <c r="D73" s="13" t="s">
        <v>56</v>
      </c>
      <c r="E73" s="18"/>
      <c r="F73" s="18"/>
      <c r="G73" s="13"/>
      <c r="H73" s="13"/>
      <c r="J73" s="13"/>
    </row>
    <row r="74" spans="1:10">
      <c r="A74" s="10">
        <v>9</v>
      </c>
      <c r="B74" s="15" t="s">
        <v>20</v>
      </c>
      <c r="C74" s="4">
        <v>1157676.32</v>
      </c>
      <c r="E74" s="20"/>
      <c r="F74" s="18"/>
      <c r="G74" s="13"/>
    </row>
    <row r="75" spans="1:10" s="1" customFormat="1">
      <c r="A75" s="46" t="s">
        <v>39</v>
      </c>
      <c r="B75" s="44" t="s">
        <v>40</v>
      </c>
      <c r="C75" s="45">
        <v>166421</v>
      </c>
      <c r="E75" s="20"/>
      <c r="F75" s="18"/>
      <c r="G75" s="13"/>
      <c r="J75" s="13"/>
    </row>
    <row r="76" spans="1:10" s="1" customFormat="1">
      <c r="A76" s="46" t="s">
        <v>47</v>
      </c>
      <c r="B76" s="44" t="s">
        <v>48</v>
      </c>
      <c r="C76" s="45">
        <v>206955.32</v>
      </c>
      <c r="E76" s="20"/>
      <c r="F76" s="18"/>
      <c r="G76" s="13"/>
      <c r="J76" s="13"/>
    </row>
    <row r="77" spans="1:10" s="1" customFormat="1">
      <c r="A77" s="46" t="s">
        <v>43</v>
      </c>
      <c r="B77" s="44" t="s">
        <v>44</v>
      </c>
      <c r="C77" s="45">
        <v>784300</v>
      </c>
      <c r="E77" s="20"/>
      <c r="F77" s="18"/>
      <c r="G77" s="13"/>
      <c r="J77" s="13"/>
    </row>
    <row r="78" spans="1:10">
      <c r="A78" s="10">
        <v>10</v>
      </c>
      <c r="B78" s="15" t="s">
        <v>30</v>
      </c>
      <c r="C78" s="4">
        <v>122764.75</v>
      </c>
      <c r="E78" s="20"/>
      <c r="F78" s="18"/>
      <c r="G78" s="13"/>
      <c r="H78" s="13"/>
    </row>
    <row r="79" spans="1:10" s="1" customFormat="1" hidden="1">
      <c r="A79" s="24"/>
      <c r="B79" s="25"/>
      <c r="C79" s="26"/>
      <c r="E79" s="20"/>
      <c r="F79" s="18"/>
      <c r="G79" s="13"/>
      <c r="H79" s="13"/>
      <c r="J79" s="13"/>
    </row>
    <row r="80" spans="1:10" s="1" customFormat="1">
      <c r="A80" s="52" t="s">
        <v>52</v>
      </c>
      <c r="B80" s="47" t="s">
        <v>53</v>
      </c>
      <c r="C80" s="48">
        <v>122764.75</v>
      </c>
      <c r="E80" s="20"/>
      <c r="F80" s="18"/>
      <c r="G80" s="13"/>
      <c r="H80" s="13"/>
      <c r="J80" s="13"/>
    </row>
    <row r="81" spans="1:10">
      <c r="A81" s="10">
        <v>11</v>
      </c>
      <c r="B81" s="15" t="s">
        <v>21</v>
      </c>
      <c r="C81" s="4">
        <v>0</v>
      </c>
      <c r="E81" s="18"/>
      <c r="F81" s="18"/>
      <c r="G81" s="13"/>
    </row>
    <row r="82" spans="1:10" ht="30">
      <c r="A82" s="10">
        <v>12</v>
      </c>
      <c r="B82" s="14" t="s">
        <v>22</v>
      </c>
      <c r="C82" s="4">
        <v>0</v>
      </c>
      <c r="E82" s="18"/>
      <c r="F82" s="18"/>
      <c r="G82" s="13"/>
    </row>
    <row r="83" spans="1:10">
      <c r="A83" s="10">
        <v>13</v>
      </c>
      <c r="B83" s="14" t="s">
        <v>23</v>
      </c>
      <c r="C83" s="4">
        <v>0</v>
      </c>
      <c r="E83" s="18"/>
      <c r="F83" s="20"/>
    </row>
    <row r="84" spans="1:10">
      <c r="A84" s="10">
        <v>14</v>
      </c>
      <c r="B84" s="14" t="s">
        <v>37</v>
      </c>
      <c r="C84" s="4">
        <v>0</v>
      </c>
      <c r="E84" s="20"/>
      <c r="F84" s="20"/>
    </row>
    <row r="85" spans="1:10">
      <c r="A85" s="10">
        <v>15</v>
      </c>
      <c r="B85" s="15" t="s">
        <v>24</v>
      </c>
      <c r="C85" s="4">
        <v>0</v>
      </c>
      <c r="E85" s="20"/>
      <c r="F85" s="18"/>
    </row>
    <row r="86" spans="1:10">
      <c r="A86" s="10">
        <v>16</v>
      </c>
      <c r="B86" s="15" t="s">
        <v>25</v>
      </c>
      <c r="C86" s="4">
        <v>0</v>
      </c>
      <c r="E86" s="20"/>
      <c r="F86" s="18"/>
    </row>
    <row r="87" spans="1:10">
      <c r="A87" s="10">
        <v>17</v>
      </c>
      <c r="B87" s="15" t="s">
        <v>26</v>
      </c>
      <c r="C87" s="4">
        <v>0</v>
      </c>
      <c r="E87" s="20"/>
      <c r="F87" s="18"/>
    </row>
    <row r="88" spans="1:10" s="1" customFormat="1">
      <c r="A88" s="10">
        <v>18</v>
      </c>
      <c r="B88" s="15" t="s">
        <v>29</v>
      </c>
      <c r="C88" s="4">
        <v>0</v>
      </c>
      <c r="E88" s="20"/>
      <c r="F88" s="20"/>
      <c r="J88" s="13"/>
    </row>
    <row r="89" spans="1:10" s="1" customFormat="1">
      <c r="A89" s="10">
        <v>19</v>
      </c>
      <c r="B89" s="15" t="s">
        <v>35</v>
      </c>
      <c r="C89" s="4">
        <v>0</v>
      </c>
      <c r="E89" s="20"/>
      <c r="F89" s="20"/>
      <c r="J89" s="13"/>
    </row>
    <row r="90" spans="1:10">
      <c r="A90" s="10">
        <v>20</v>
      </c>
      <c r="B90" s="15" t="s">
        <v>36</v>
      </c>
      <c r="C90" s="4">
        <v>0</v>
      </c>
      <c r="E90" s="20"/>
      <c r="F90" s="20"/>
    </row>
    <row r="91" spans="1:10">
      <c r="A91" s="30" t="s">
        <v>27</v>
      </c>
      <c r="B91" s="30"/>
      <c r="C91" s="5">
        <f>+C14+C15+C16+C17+C18+C20+C21+C64+C65+C67+C74+C78+C81+C82+C83+C84+C85+C86+C87+C88+C89+C90</f>
        <v>6967055.2300000004</v>
      </c>
      <c r="E91" s="20"/>
      <c r="F91" s="20"/>
    </row>
    <row r="92" spans="1:10" ht="31.5" customHeight="1">
      <c r="A92" s="27"/>
      <c r="B92" s="27"/>
      <c r="C92" s="27"/>
      <c r="E92" s="20"/>
      <c r="F92" s="20"/>
    </row>
    <row r="93" spans="1:10">
      <c r="E93" s="20"/>
      <c r="F93" s="20"/>
    </row>
    <row r="94" spans="1:10">
      <c r="C94" s="12"/>
    </row>
    <row r="95" spans="1:10">
      <c r="C95" s="13"/>
    </row>
    <row r="96" spans="1:10">
      <c r="C96" s="13"/>
    </row>
    <row r="97" spans="3:3">
      <c r="C97" s="13"/>
    </row>
    <row r="98" spans="3:3">
      <c r="C98" s="13"/>
    </row>
  </sheetData>
  <mergeCells count="10">
    <mergeCell ref="A92:C92"/>
    <mergeCell ref="A1:C1"/>
    <mergeCell ref="A2:C2"/>
    <mergeCell ref="A91:B91"/>
    <mergeCell ref="A7:B7"/>
    <mergeCell ref="A8:B8"/>
    <mergeCell ref="A11:B11"/>
    <mergeCell ref="A12:B12"/>
    <mergeCell ref="A13:B13"/>
    <mergeCell ref="A66:B6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2019-12-19T13:46:56Z</dcterms:modified>
</cp:coreProperties>
</file>