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4.02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9" i="1"/>
  <c r="C9" s="1"/>
  <c r="C4"/>
  <c r="C7" l="1"/>
  <c r="C127"/>
  <c r="C11" l="1"/>
  <c r="C12" s="1"/>
</calcChain>
</file>

<file path=xl/sharedStrings.xml><?xml version="1.0" encoding="utf-8"?>
<sst xmlns="http://schemas.openxmlformats.org/spreadsheetml/2006/main" count="216" uniqueCount="196">
  <si>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</si>
  <si>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</si>
  <si>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</si>
  <si>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</si>
  <si>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</si>
  <si>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</si>
  <si>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</si>
  <si>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</si>
  <si>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</si>
  <si>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</si>
  <si>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</si>
  <si>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</si>
  <si>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</si>
  <si>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</si>
  <si>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</si>
  <si>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</si>
  <si>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</si>
  <si>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</si>
  <si>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</si>
  <si>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</si>
  <si>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</si>
  <si>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</si>
  <si>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</si>
  <si>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</si>
  <si>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</si>
  <si>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</si>
  <si>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</si>
  <si>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</si>
  <si>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</si>
  <si>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</si>
  <si>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</si>
  <si>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</si>
  <si>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</si>
  <si>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</si>
  <si>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</si>
  <si>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</si>
  <si>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</si>
  <si>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</si>
  <si>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14.02.2020</t>
  </si>
  <si>
    <t>ПЛАЋЕНИ ТРОШКОВИ ПО УГОВОРУ ЗА 2019.годину</t>
  </si>
  <si>
    <t xml:space="preserve">0311           </t>
  </si>
  <si>
    <t>PP SRETEN GUDURIĆ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</si>
  <si>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</si>
  <si>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</si>
  <si>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</si>
  <si>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</si>
  <si>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</si>
  <si>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</si>
  <si>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</si>
  <si>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</si>
  <si>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</si>
  <si>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</si>
  <si>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</si>
  <si>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 nevaži</t>
  </si>
  <si>
    <t xml:space="preserve">3859           </t>
  </si>
  <si>
    <t>BOŽILOVIĆ   LUXOR  DOO ne važi</t>
  </si>
  <si>
    <t xml:space="preserve">00211          </t>
  </si>
  <si>
    <t>EKOENERGETIKA</t>
  </si>
  <si>
    <t xml:space="preserve">00236          </t>
  </si>
  <si>
    <t>ALFA I OMEGA</t>
  </si>
  <si>
    <t xml:space="preserve">0025           </t>
  </si>
  <si>
    <t>SIEMENS DOO BEOGRAD</t>
  </si>
  <si>
    <t xml:space="preserve">00299          </t>
  </si>
  <si>
    <t>IBREA DOO</t>
  </si>
  <si>
    <t xml:space="preserve">00301          </t>
  </si>
  <si>
    <t>ROMA COMPANY DOO</t>
  </si>
  <si>
    <t xml:space="preserve">0033           </t>
  </si>
  <si>
    <t>MYRANOVA</t>
  </si>
  <si>
    <t xml:space="preserve">0096           </t>
  </si>
  <si>
    <t>GROSIS</t>
  </si>
  <si>
    <t xml:space="preserve">0167           </t>
  </si>
  <si>
    <t>EUROMEDICINA</t>
  </si>
  <si>
    <t xml:space="preserve">0203           </t>
  </si>
  <si>
    <t>VODOVOD ČAČAK</t>
  </si>
  <si>
    <t xml:space="preserve">0237           </t>
  </si>
  <si>
    <t>INEL NOVI SAD</t>
  </si>
  <si>
    <t xml:space="preserve">0316           </t>
  </si>
  <si>
    <t>GRADSKO ZELENILO ČAČAK</t>
  </si>
  <si>
    <t xml:space="preserve">0333           </t>
  </si>
  <si>
    <t>MAKLER</t>
  </si>
  <si>
    <t xml:space="preserve">0466           </t>
  </si>
  <si>
    <t>DEM NOVI SAD</t>
  </si>
  <si>
    <t xml:space="preserve">0798           </t>
  </si>
  <si>
    <t>VELEBIT NOVI SAD</t>
  </si>
  <si>
    <t xml:space="preserve">0851           </t>
  </si>
  <si>
    <t>JKP KOMUNALAC ČAČAK</t>
  </si>
  <si>
    <t xml:space="preserve">0909           </t>
  </si>
  <si>
    <t>METRECO NIŠ</t>
  </si>
  <si>
    <t xml:space="preserve">1028           </t>
  </si>
  <si>
    <t>ENERGO-TIPO BEOGRAD</t>
  </si>
  <si>
    <t xml:space="preserve">120            </t>
  </si>
  <si>
    <t>SZR "TAURUNUM MED ACTIVE"</t>
  </si>
  <si>
    <t xml:space="preserve">1251           </t>
  </si>
  <si>
    <t>ZAVOD ZA JAVNO ZDRAVLJE</t>
  </si>
  <si>
    <t xml:space="preserve">1254           </t>
  </si>
  <si>
    <t>USPON ČAČAK</t>
  </si>
  <si>
    <t xml:space="preserve">1368           </t>
  </si>
  <si>
    <t>TRIVAX BEOGRAD</t>
  </si>
  <si>
    <t xml:space="preserve">1403           </t>
  </si>
  <si>
    <t>TROUGAO ČAČAK</t>
  </si>
  <si>
    <t xml:space="preserve">1458           </t>
  </si>
  <si>
    <t>MIŠKOVIĆ DOO</t>
  </si>
  <si>
    <t xml:space="preserve">1508           </t>
  </si>
  <si>
    <t>UNIVERZAL ČAČAK</t>
  </si>
  <si>
    <t xml:space="preserve">1524           </t>
  </si>
  <si>
    <t>PAPIRDOL ČAČAK</t>
  </si>
  <si>
    <t xml:space="preserve">1556           </t>
  </si>
  <si>
    <t>FLORA KOMERC</t>
  </si>
  <si>
    <t xml:space="preserve">1804           </t>
  </si>
  <si>
    <t>WOBY-HAUS NOVI SAD</t>
  </si>
  <si>
    <t xml:space="preserve">1942           </t>
  </si>
  <si>
    <t>JP STOČARSKO VETERINARSKI CENTAR VETERINARSKI INSTITUT VELIKA PLANA</t>
  </si>
  <si>
    <t xml:space="preserve">2              </t>
  </si>
  <si>
    <t>GALENA LAB</t>
  </si>
  <si>
    <t xml:space="preserve">2299           </t>
  </si>
  <si>
    <t>CIPELIĆI</t>
  </si>
  <si>
    <t xml:space="preserve">2321           </t>
  </si>
  <si>
    <t>BIT TOTAL HEALTH SOLUTIONS</t>
  </si>
  <si>
    <t xml:space="preserve">2686           </t>
  </si>
  <si>
    <t>DUNAV PLAST</t>
  </si>
  <si>
    <t xml:space="preserve">2886           </t>
  </si>
  <si>
    <t>SINOFARM  BEOGRAD</t>
  </si>
  <si>
    <t xml:space="preserve">2966           </t>
  </si>
  <si>
    <t>DUNAV OSIGURANJE  A.D.O</t>
  </si>
  <si>
    <t xml:space="preserve">3195           </t>
  </si>
  <si>
    <t>B2M</t>
  </si>
  <si>
    <t xml:space="preserve">3209           </t>
  </si>
  <si>
    <t>SECUT ONE DOO</t>
  </si>
  <si>
    <t xml:space="preserve">3362           </t>
  </si>
  <si>
    <t>SCHILLER D.O.O.</t>
  </si>
  <si>
    <t xml:space="preserve">3728           </t>
  </si>
  <si>
    <t>COMTRADE SYSTEM  INTEGRATION</t>
  </si>
  <si>
    <t xml:space="preserve">3966           </t>
  </si>
  <si>
    <t>L.P.B PROMET DOO</t>
  </si>
  <si>
    <t xml:space="preserve">4387           </t>
  </si>
  <si>
    <t>KRISTALSO</t>
  </si>
  <si>
    <t xml:space="preserve">0550           </t>
  </si>
  <si>
    <t>PHOENIX PHARMA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</si>
  <si>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</si>
  <si>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</si>
  <si>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</si>
  <si>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</si>
  <si>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</si>
  <si>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</si>
  <si>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2635           </t>
  </si>
  <si>
    <t>INPHARM  CO DOO</t>
  </si>
  <si>
    <t xml:space="preserve">3790           </t>
  </si>
  <si>
    <t>MEDICA LINEA PHARM DOO</t>
  </si>
  <si>
    <t xml:space="preserve">2581           </t>
  </si>
  <si>
    <t>INO-PHARM  D.O.O.</t>
  </si>
  <si>
    <t xml:space="preserve">4498           </t>
  </si>
  <si>
    <t>AMICUS  SRB DOO</t>
  </si>
  <si>
    <t xml:space="preserve">0014           </t>
  </si>
  <si>
    <t>ECO TRADE</t>
  </si>
  <si>
    <t xml:space="preserve">0154           </t>
  </si>
  <si>
    <t>HERMES-PHARMA DOO</t>
  </si>
  <si>
    <t xml:space="preserve">0215           </t>
  </si>
  <si>
    <t>MEDTRONIC</t>
  </si>
  <si>
    <t xml:space="preserve">0549           </t>
  </si>
  <si>
    <t>PREMIUM SURGICAL COMPANY BGD</t>
  </si>
  <si>
    <t xml:space="preserve">0774           </t>
  </si>
  <si>
    <t>DEXON DOO</t>
  </si>
  <si>
    <t xml:space="preserve">0788           </t>
  </si>
  <si>
    <t>APTUS BEOGRAD</t>
  </si>
  <si>
    <t xml:space="preserve">1035           </t>
  </si>
  <si>
    <t>VICOR</t>
  </si>
  <si>
    <t xml:space="preserve">1292           </t>
  </si>
  <si>
    <t>LAYON DOO</t>
  </si>
  <si>
    <t xml:space="preserve">1434           </t>
  </si>
  <si>
    <t>TERMOMED BEOGRAD</t>
  </si>
  <si>
    <t xml:space="preserve">1902           </t>
  </si>
  <si>
    <t>ALPHA IMAGING DOO ne važi</t>
  </si>
  <si>
    <t xml:space="preserve">1997           </t>
  </si>
  <si>
    <t>AKO MED BEOGRAD</t>
  </si>
  <si>
    <t xml:space="preserve">2319           </t>
  </si>
  <si>
    <t>OFTAL C</t>
  </si>
  <si>
    <t xml:space="preserve">2354           </t>
  </si>
  <si>
    <t>BEOLASER</t>
  </si>
  <si>
    <t xml:space="preserve">2460           </t>
  </si>
  <si>
    <t>SN MEDIC DOO</t>
  </si>
  <si>
    <t xml:space="preserve">2930           </t>
  </si>
  <si>
    <t>BRAUN ADRIA</t>
  </si>
  <si>
    <t xml:space="preserve">3257           </t>
  </si>
  <si>
    <t>STIGA DOO</t>
  </si>
  <si>
    <t xml:space="preserve">3912           </t>
  </si>
  <si>
    <t>OMNI MEDIKAL DOO NOVI BEOGRAD</t>
  </si>
  <si>
    <t xml:space="preserve">4328           </t>
  </si>
  <si>
    <t>INEL MEDIK VP DOO</t>
  </si>
  <si>
    <t xml:space="preserve">4350           </t>
  </si>
  <si>
    <t>011 MEDICAL GROUP</t>
  </si>
  <si>
    <t xml:space="preserve">4432           </t>
  </si>
  <si>
    <t>PANONIJA PHARM</t>
  </si>
  <si>
    <t xml:space="preserve">4490           </t>
  </si>
  <si>
    <t>NEFASER MEDICAL  DOO BEOGRAD</t>
  </si>
  <si>
    <t xml:space="preserve">4499           </t>
  </si>
  <si>
    <t>BIOTEC MEDICAL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</si>
</sst>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1" xfId="186" applyNumberFormat="1" applyFont="1" applyBorder="1"/>
    <xf numFmtId="4" fontId="8" fillId="0" borderId="1" xfId="186" applyNumberFormat="1" applyFont="1" applyBorder="1"/>
    <xf numFmtId="49" fontId="8" fillId="0" borderId="1" xfId="187" applyNumberFormat="1" applyFont="1" applyBorder="1"/>
    <xf numFmtId="4" fontId="8" fillId="0" borderId="1" xfId="187" applyNumberFormat="1" applyFont="1" applyBorder="1"/>
    <xf numFmtId="49" fontId="8" fillId="0" borderId="1" xfId="188" applyNumberFormat="1" applyFont="1" applyBorder="1"/>
    <xf numFmtId="4" fontId="8" fillId="0" borderId="1" xfId="188" applyNumberFormat="1" applyFont="1" applyBorder="1"/>
    <xf numFmtId="49" fontId="8" fillId="0" borderId="1" xfId="189" applyNumberFormat="1" applyFont="1" applyBorder="1"/>
    <xf numFmtId="4" fontId="8" fillId="0" borderId="1" xfId="189" applyNumberFormat="1" applyFont="1" applyBorder="1"/>
    <xf numFmtId="49" fontId="8" fillId="0" borderId="1" xfId="190" applyNumberFormat="1" applyFont="1" applyBorder="1"/>
    <xf numFmtId="4" fontId="8" fillId="0" borderId="1" xfId="190" applyNumberFormat="1" applyFont="1" applyBorder="1"/>
    <xf numFmtId="49" fontId="8" fillId="0" borderId="1" xfId="191" applyNumberFormat="1" applyFont="1" applyBorder="1"/>
    <xf numFmtId="4" fontId="8" fillId="0" borderId="1" xfId="191" applyNumberFormat="1" applyFont="1" applyBorder="1"/>
  </cellXfs>
  <cellStyles count="192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topLeftCell="A2" workbookViewId="0">
      <selection activeCell="F14" sqref="F14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35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38</v>
      </c>
    </row>
    <row r="3" spans="1:10">
      <c r="A3" s="9">
        <v>1</v>
      </c>
      <c r="B3" s="3" t="s">
        <v>2</v>
      </c>
      <c r="C3" s="4">
        <v>14097262.77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7062484.53-37175</f>
        <v>7025309.5300000003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37175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1827.87</v>
      </c>
      <c r="D6" s="12"/>
      <c r="E6" s="19"/>
      <c r="F6" s="18"/>
    </row>
    <row r="7" spans="1:10">
      <c r="A7" s="34" t="s">
        <v>6</v>
      </c>
      <c r="B7" s="35"/>
      <c r="C7" s="5">
        <f>SUM(C3:C6)</f>
        <v>21161575.170000002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39</v>
      </c>
      <c r="C9" s="4">
        <f>+C14+C15+C16+C17+C18+C19+C28+C29+C70+C73+C80+C86+C89+C90+C119+C120+C121+C122+C123+C124+C125+C126</f>
        <v>12185579.58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v>0</v>
      </c>
      <c r="D10" s="1"/>
      <c r="E10" s="19"/>
      <c r="F10" s="18"/>
      <c r="H10" s="13"/>
    </row>
    <row r="11" spans="1:10">
      <c r="A11" s="38" t="s">
        <v>9</v>
      </c>
      <c r="B11" s="38"/>
      <c r="C11" s="8">
        <f>SUM(C9:C10)</f>
        <v>12185579.58</v>
      </c>
      <c r="D11" s="1"/>
      <c r="E11" s="20"/>
      <c r="F11" s="18"/>
      <c r="H11" s="13"/>
    </row>
    <row r="12" spans="1:10">
      <c r="A12" s="39" t="s">
        <v>10</v>
      </c>
      <c r="B12" s="40"/>
      <c r="C12" s="8">
        <f>+C7-C11</f>
        <v>8975995.5900000017</v>
      </c>
      <c r="D12" s="22"/>
      <c r="E12" s="20"/>
      <c r="F12" s="18"/>
    </row>
    <row r="13" spans="1:10" ht="18.75">
      <c r="A13" s="41" t="s">
        <v>11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37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30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29</v>
      </c>
      <c r="C19" s="4">
        <v>1234083.33</v>
      </c>
      <c r="E19" s="18"/>
      <c r="F19" s="18"/>
      <c r="G19" s="13"/>
      <c r="H19" s="13"/>
    </row>
    <row r="20" spans="1:10" s="1" customFormat="1">
      <c r="A20" s="44" t="s">
        <v>40</v>
      </c>
      <c r="B20" s="44" t="s">
        <v>41</v>
      </c>
      <c r="C20" s="45">
        <v>1683</v>
      </c>
      <c r="E20" s="18"/>
      <c r="F20" s="18"/>
      <c r="G20" s="13"/>
      <c r="H20" s="13"/>
      <c r="J20" s="13"/>
    </row>
    <row r="21" spans="1:10" s="1" customFormat="1">
      <c r="A21" s="44" t="s">
        <v>42</v>
      </c>
      <c r="B21" s="44" t="s">
        <v>43</v>
      </c>
      <c r="C21" s="45">
        <v>118074</v>
      </c>
      <c r="E21" s="18"/>
      <c r="F21" s="18"/>
      <c r="G21" s="13"/>
      <c r="H21" s="13"/>
      <c r="J21" s="13"/>
    </row>
    <row r="22" spans="1:10" s="1" customFormat="1">
      <c r="A22" s="44" t="s">
        <v>44</v>
      </c>
      <c r="B22" s="44" t="s">
        <v>45</v>
      </c>
      <c r="C22" s="45">
        <v>183828.02</v>
      </c>
      <c r="E22" s="18"/>
      <c r="F22" s="18"/>
      <c r="G22" s="13"/>
      <c r="H22" s="13"/>
      <c r="J22" s="13"/>
    </row>
    <row r="23" spans="1:10" s="1" customFormat="1">
      <c r="A23" s="44" t="s">
        <v>46</v>
      </c>
      <c r="B23" s="44" t="s">
        <v>47</v>
      </c>
      <c r="C23" s="45">
        <v>155505.79999999999</v>
      </c>
      <c r="E23" s="18"/>
      <c r="F23" s="18"/>
      <c r="G23" s="13"/>
      <c r="H23" s="13"/>
      <c r="J23" s="13"/>
    </row>
    <row r="24" spans="1:10" s="1" customFormat="1">
      <c r="A24" s="44" t="s">
        <v>48</v>
      </c>
      <c r="B24" s="44" t="s">
        <v>49</v>
      </c>
      <c r="C24" s="45">
        <v>303833.15999999997</v>
      </c>
      <c r="E24" s="18"/>
      <c r="F24" s="18"/>
      <c r="G24" s="13"/>
      <c r="H24" s="13"/>
      <c r="J24" s="13"/>
    </row>
    <row r="25" spans="1:10" s="1" customFormat="1">
      <c r="A25" s="44" t="s">
        <v>50</v>
      </c>
      <c r="B25" s="44" t="s">
        <v>51</v>
      </c>
      <c r="C25" s="45">
        <v>253263.21</v>
      </c>
      <c r="E25" s="18"/>
      <c r="F25" s="18"/>
      <c r="G25" s="13"/>
      <c r="H25" s="13"/>
      <c r="J25" s="13"/>
    </row>
    <row r="26" spans="1:10" s="1" customFormat="1">
      <c r="A26" s="44" t="s">
        <v>52</v>
      </c>
      <c r="B26" s="44" t="s">
        <v>53</v>
      </c>
      <c r="C26" s="45">
        <v>196550.64</v>
      </c>
      <c r="E26" s="18"/>
      <c r="F26" s="18"/>
      <c r="G26" s="13"/>
      <c r="H26" s="13"/>
      <c r="J26" s="13"/>
    </row>
    <row r="27" spans="1:10" s="1" customFormat="1">
      <c r="A27" s="44" t="s">
        <v>54</v>
      </c>
      <c r="B27" s="44" t="s">
        <v>55</v>
      </c>
      <c r="C27" s="45">
        <v>21345.5</v>
      </c>
      <c r="D27" s="13"/>
      <c r="E27" s="18"/>
      <c r="F27" s="18"/>
      <c r="G27" s="13"/>
      <c r="H27" s="13"/>
      <c r="J27" s="13"/>
    </row>
    <row r="28" spans="1:10" s="1" customFormat="1">
      <c r="A28" s="9">
        <v>7</v>
      </c>
      <c r="B28" s="16" t="s">
        <v>26</v>
      </c>
      <c r="C28" s="4">
        <v>0</v>
      </c>
      <c r="E28" s="18"/>
      <c r="F28" s="18"/>
      <c r="G28" s="13"/>
      <c r="H28" s="13"/>
      <c r="J28" s="13"/>
    </row>
    <row r="29" spans="1:10" ht="14.25" customHeight="1">
      <c r="A29" s="9">
        <v>8</v>
      </c>
      <c r="B29" s="16" t="s">
        <v>15</v>
      </c>
      <c r="C29" s="4">
        <f>1317859.76+2326191.61</f>
        <v>3644051.37</v>
      </c>
      <c r="D29" s="13"/>
      <c r="E29" s="20"/>
      <c r="F29" s="18"/>
      <c r="G29" s="13"/>
      <c r="H29" s="13"/>
    </row>
    <row r="30" spans="1:10" s="1" customFormat="1" ht="14.25" customHeight="1">
      <c r="A30" s="46" t="s">
        <v>56</v>
      </c>
      <c r="B30" s="46" t="s">
        <v>57</v>
      </c>
      <c r="C30" s="47">
        <v>54624</v>
      </c>
      <c r="D30" s="13"/>
      <c r="E30" s="20"/>
      <c r="F30" s="18"/>
      <c r="G30" s="13"/>
      <c r="H30" s="13"/>
      <c r="J30" s="13"/>
    </row>
    <row r="31" spans="1:10" s="1" customFormat="1" ht="14.25" customHeight="1">
      <c r="A31" s="46" t="s">
        <v>58</v>
      </c>
      <c r="B31" s="46" t="s">
        <v>59</v>
      </c>
      <c r="C31" s="47">
        <v>55080</v>
      </c>
      <c r="D31" s="13"/>
      <c r="E31" s="20"/>
      <c r="F31" s="18"/>
      <c r="G31" s="13"/>
      <c r="H31" s="13"/>
      <c r="J31" s="13"/>
    </row>
    <row r="32" spans="1:10" s="1" customFormat="1" ht="14.25" customHeight="1">
      <c r="A32" s="46" t="s">
        <v>60</v>
      </c>
      <c r="B32" s="46" t="s">
        <v>61</v>
      </c>
      <c r="C32" s="47">
        <v>168450</v>
      </c>
      <c r="D32" s="13"/>
      <c r="E32" s="20"/>
      <c r="F32" s="18"/>
      <c r="G32" s="13"/>
      <c r="H32" s="13"/>
      <c r="J32" s="13"/>
    </row>
    <row r="33" spans="1:10" s="1" customFormat="1" ht="14.25" customHeight="1">
      <c r="A33" s="46" t="s">
        <v>62</v>
      </c>
      <c r="B33" s="46" t="s">
        <v>63</v>
      </c>
      <c r="C33" s="47">
        <v>50588.160000000003</v>
      </c>
      <c r="D33" s="13"/>
      <c r="E33" s="20"/>
      <c r="F33" s="18"/>
      <c r="G33" s="13"/>
      <c r="H33" s="13"/>
      <c r="J33" s="13"/>
    </row>
    <row r="34" spans="1:10" s="1" customFormat="1" ht="14.25" customHeight="1">
      <c r="A34" s="46" t="s">
        <v>64</v>
      </c>
      <c r="B34" s="46" t="s">
        <v>65</v>
      </c>
      <c r="C34" s="47">
        <v>21000</v>
      </c>
      <c r="D34" s="13"/>
      <c r="E34" s="20"/>
      <c r="F34" s="18"/>
      <c r="G34" s="13"/>
      <c r="H34" s="13"/>
      <c r="J34" s="13"/>
    </row>
    <row r="35" spans="1:10" s="1" customFormat="1" ht="14.25" customHeight="1">
      <c r="A35" s="46" t="s">
        <v>66</v>
      </c>
      <c r="B35" s="46" t="s">
        <v>67</v>
      </c>
      <c r="C35" s="47">
        <v>12000</v>
      </c>
      <c r="D35" s="13"/>
      <c r="E35" s="20"/>
      <c r="F35" s="18"/>
      <c r="G35" s="13"/>
      <c r="H35" s="13"/>
      <c r="J35" s="13"/>
    </row>
    <row r="36" spans="1:10" s="1" customFormat="1" ht="14.25" customHeight="1">
      <c r="A36" s="46" t="s">
        <v>68</v>
      </c>
      <c r="B36" s="46" t="s">
        <v>69</v>
      </c>
      <c r="C36" s="47">
        <v>84912</v>
      </c>
      <c r="D36" s="13"/>
      <c r="E36" s="20"/>
      <c r="F36" s="18"/>
      <c r="G36" s="13"/>
      <c r="H36" s="13"/>
      <c r="J36" s="13"/>
    </row>
    <row r="37" spans="1:10" s="1" customFormat="1" ht="14.25" customHeight="1">
      <c r="A37" s="46" t="s">
        <v>70</v>
      </c>
      <c r="B37" s="46" t="s">
        <v>71</v>
      </c>
      <c r="C37" s="47">
        <v>89880</v>
      </c>
      <c r="D37" s="13"/>
      <c r="E37" s="20"/>
      <c r="F37" s="18"/>
      <c r="G37" s="13"/>
      <c r="H37" s="13"/>
      <c r="J37" s="13"/>
    </row>
    <row r="38" spans="1:10" s="1" customFormat="1" ht="14.25" customHeight="1">
      <c r="A38" s="46" t="s">
        <v>72</v>
      </c>
      <c r="B38" s="46" t="s">
        <v>73</v>
      </c>
      <c r="C38" s="47">
        <v>641623.16</v>
      </c>
      <c r="D38" s="13"/>
      <c r="E38" s="20"/>
      <c r="F38" s="18"/>
      <c r="G38" s="13"/>
      <c r="H38" s="13"/>
      <c r="J38" s="13"/>
    </row>
    <row r="39" spans="1:10" s="1" customFormat="1" ht="14.25" customHeight="1">
      <c r="A39" s="46" t="s">
        <v>74</v>
      </c>
      <c r="B39" s="46" t="s">
        <v>75</v>
      </c>
      <c r="C39" s="47">
        <v>2280</v>
      </c>
      <c r="D39" s="13"/>
      <c r="E39" s="20"/>
      <c r="F39" s="18"/>
      <c r="G39" s="13"/>
      <c r="H39" s="13"/>
      <c r="J39" s="13"/>
    </row>
    <row r="40" spans="1:10" s="1" customFormat="1" ht="14.25" customHeight="1">
      <c r="A40" s="46" t="s">
        <v>76</v>
      </c>
      <c r="B40" s="46" t="s">
        <v>77</v>
      </c>
      <c r="C40" s="47">
        <v>29856</v>
      </c>
      <c r="D40" s="13"/>
      <c r="E40" s="20"/>
      <c r="F40" s="18"/>
      <c r="G40" s="13"/>
      <c r="H40" s="13"/>
      <c r="J40" s="13"/>
    </row>
    <row r="41" spans="1:10" s="1" customFormat="1" ht="14.25" customHeight="1">
      <c r="A41" s="46" t="s">
        <v>78</v>
      </c>
      <c r="B41" s="46" t="s">
        <v>79</v>
      </c>
      <c r="C41" s="47">
        <v>385024.8</v>
      </c>
      <c r="D41" s="13"/>
      <c r="E41" s="20"/>
      <c r="F41" s="18"/>
      <c r="G41" s="13"/>
      <c r="H41" s="13"/>
      <c r="J41" s="13"/>
    </row>
    <row r="42" spans="1:10" s="1" customFormat="1" ht="14.25" customHeight="1">
      <c r="A42" s="46" t="s">
        <v>80</v>
      </c>
      <c r="B42" s="46" t="s">
        <v>81</v>
      </c>
      <c r="C42" s="47">
        <v>13560</v>
      </c>
      <c r="D42" s="13"/>
      <c r="E42" s="20"/>
      <c r="F42" s="18"/>
      <c r="G42" s="13"/>
      <c r="H42" s="13"/>
      <c r="J42" s="13"/>
    </row>
    <row r="43" spans="1:10" s="1" customFormat="1" ht="14.25" customHeight="1">
      <c r="A43" s="46" t="s">
        <v>82</v>
      </c>
      <c r="B43" s="46" t="s">
        <v>83</v>
      </c>
      <c r="C43" s="47">
        <v>3960</v>
      </c>
      <c r="D43" s="13"/>
      <c r="E43" s="20"/>
      <c r="F43" s="18"/>
      <c r="G43" s="13"/>
      <c r="H43" s="13"/>
      <c r="J43" s="13"/>
    </row>
    <row r="44" spans="1:10" s="1" customFormat="1" ht="14.25" customHeight="1">
      <c r="A44" s="46" t="s">
        <v>84</v>
      </c>
      <c r="B44" s="46" t="s">
        <v>85</v>
      </c>
      <c r="C44" s="47">
        <v>235138.81</v>
      </c>
      <c r="D44" s="13"/>
      <c r="E44" s="20"/>
      <c r="F44" s="18"/>
      <c r="G44" s="13"/>
      <c r="H44" s="13"/>
      <c r="J44" s="13"/>
    </row>
    <row r="45" spans="1:10" s="1" customFormat="1" ht="14.25" customHeight="1">
      <c r="A45" s="46" t="s">
        <v>86</v>
      </c>
      <c r="B45" s="46" t="s">
        <v>87</v>
      </c>
      <c r="C45" s="47">
        <v>11640</v>
      </c>
      <c r="D45" s="13"/>
      <c r="E45" s="20"/>
      <c r="F45" s="18"/>
      <c r="G45" s="13"/>
      <c r="H45" s="13"/>
      <c r="J45" s="13"/>
    </row>
    <row r="46" spans="1:10" s="1" customFormat="1" ht="14.25" customHeight="1">
      <c r="A46" s="46" t="s">
        <v>88</v>
      </c>
      <c r="B46" s="46" t="s">
        <v>89</v>
      </c>
      <c r="C46" s="47">
        <v>13632</v>
      </c>
      <c r="D46" s="13"/>
      <c r="E46" s="20"/>
      <c r="F46" s="18"/>
      <c r="G46" s="13"/>
      <c r="H46" s="13"/>
      <c r="J46" s="13"/>
    </row>
    <row r="47" spans="1:10" s="1" customFormat="1" ht="14.25" customHeight="1">
      <c r="A47" s="46" t="s">
        <v>90</v>
      </c>
      <c r="B47" s="46" t="s">
        <v>91</v>
      </c>
      <c r="C47" s="47">
        <v>174360</v>
      </c>
      <c r="D47" s="13"/>
      <c r="E47" s="20"/>
      <c r="F47" s="18"/>
      <c r="G47" s="13"/>
      <c r="H47" s="13"/>
      <c r="J47" s="13"/>
    </row>
    <row r="48" spans="1:10" s="1" customFormat="1" ht="14.25" customHeight="1">
      <c r="A48" s="46" t="s">
        <v>92</v>
      </c>
      <c r="B48" s="46" t="s">
        <v>93</v>
      </c>
      <c r="C48" s="47">
        <v>340421.5</v>
      </c>
      <c r="D48" s="13"/>
      <c r="E48" s="20"/>
      <c r="F48" s="18"/>
      <c r="G48" s="13"/>
      <c r="H48" s="13"/>
      <c r="J48" s="13"/>
    </row>
    <row r="49" spans="1:10" s="1" customFormat="1" ht="14.25" customHeight="1">
      <c r="A49" s="46" t="s">
        <v>94</v>
      </c>
      <c r="B49" s="46" t="s">
        <v>95</v>
      </c>
      <c r="C49" s="47">
        <v>41616</v>
      </c>
      <c r="D49" s="13"/>
      <c r="E49" s="20"/>
      <c r="F49" s="18"/>
      <c r="G49" s="13"/>
      <c r="H49" s="13"/>
      <c r="J49" s="13"/>
    </row>
    <row r="50" spans="1:10" s="1" customFormat="1" ht="14.25" customHeight="1">
      <c r="A50" s="46" t="s">
        <v>96</v>
      </c>
      <c r="B50" s="46" t="s">
        <v>97</v>
      </c>
      <c r="C50" s="47">
        <v>39862.800000000003</v>
      </c>
      <c r="D50" s="13"/>
      <c r="E50" s="20"/>
      <c r="F50" s="18"/>
      <c r="G50" s="13"/>
      <c r="H50" s="13"/>
      <c r="J50" s="13"/>
    </row>
    <row r="51" spans="1:10" s="1" customFormat="1" ht="14.25" customHeight="1">
      <c r="A51" s="46" t="s">
        <v>98</v>
      </c>
      <c r="B51" s="46" t="s">
        <v>99</v>
      </c>
      <c r="C51" s="47">
        <v>58641.599999999999</v>
      </c>
      <c r="D51" s="13"/>
      <c r="E51" s="20"/>
      <c r="F51" s="18"/>
      <c r="G51" s="13"/>
      <c r="H51" s="13"/>
      <c r="J51" s="13"/>
    </row>
    <row r="52" spans="1:10" s="1" customFormat="1" ht="14.25" customHeight="1">
      <c r="A52" s="46" t="s">
        <v>100</v>
      </c>
      <c r="B52" s="46" t="s">
        <v>101</v>
      </c>
      <c r="C52" s="47">
        <v>75055</v>
      </c>
      <c r="D52" s="13"/>
      <c r="E52" s="20"/>
      <c r="F52" s="18"/>
      <c r="G52" s="13"/>
      <c r="H52" s="13"/>
      <c r="J52" s="13"/>
    </row>
    <row r="53" spans="1:10" s="1" customFormat="1" ht="14.25" customHeight="1">
      <c r="A53" s="46" t="s">
        <v>102</v>
      </c>
      <c r="B53" s="46" t="s">
        <v>103</v>
      </c>
      <c r="C53" s="47">
        <v>147768</v>
      </c>
      <c r="D53" s="13"/>
      <c r="E53" s="20"/>
      <c r="F53" s="18"/>
      <c r="G53" s="13"/>
      <c r="H53" s="13"/>
      <c r="J53" s="13"/>
    </row>
    <row r="54" spans="1:10" s="1" customFormat="1" ht="14.25" customHeight="1">
      <c r="A54" s="46" t="s">
        <v>104</v>
      </c>
      <c r="B54" s="46" t="s">
        <v>105</v>
      </c>
      <c r="C54" s="47">
        <v>30991.8</v>
      </c>
      <c r="D54" s="13"/>
      <c r="E54" s="20"/>
      <c r="F54" s="18"/>
      <c r="G54" s="13"/>
      <c r="H54" s="13"/>
      <c r="J54" s="13"/>
    </row>
    <row r="55" spans="1:10" s="1" customFormat="1" ht="14.25" customHeight="1">
      <c r="A55" s="46" t="s">
        <v>106</v>
      </c>
      <c r="B55" s="46" t="s">
        <v>107</v>
      </c>
      <c r="C55" s="47">
        <v>39752.400000000001</v>
      </c>
      <c r="D55" s="13"/>
      <c r="E55" s="20"/>
      <c r="F55" s="18"/>
      <c r="G55" s="13"/>
      <c r="H55" s="13"/>
      <c r="J55" s="13"/>
    </row>
    <row r="56" spans="1:10" s="1" customFormat="1" ht="14.25" customHeight="1">
      <c r="A56" s="46" t="s">
        <v>108</v>
      </c>
      <c r="B56" s="46" t="s">
        <v>109</v>
      </c>
      <c r="C56" s="47">
        <v>2070</v>
      </c>
      <c r="D56" s="13"/>
      <c r="E56" s="20"/>
      <c r="F56" s="18"/>
      <c r="G56" s="13"/>
      <c r="H56" s="13"/>
      <c r="J56" s="13"/>
    </row>
    <row r="57" spans="1:10" s="1" customFormat="1" ht="14.25" customHeight="1">
      <c r="A57" s="46" t="s">
        <v>110</v>
      </c>
      <c r="B57" s="46" t="s">
        <v>111</v>
      </c>
      <c r="C57" s="47">
        <v>10200</v>
      </c>
      <c r="D57" s="13"/>
      <c r="E57" s="20"/>
      <c r="F57" s="18"/>
      <c r="G57" s="13"/>
      <c r="H57" s="13"/>
      <c r="J57" s="13"/>
    </row>
    <row r="58" spans="1:10" s="1" customFormat="1" ht="14.25" customHeight="1">
      <c r="A58" s="46" t="s">
        <v>112</v>
      </c>
      <c r="B58" s="46" t="s">
        <v>113</v>
      </c>
      <c r="C58" s="47">
        <v>4600</v>
      </c>
      <c r="D58" s="13"/>
      <c r="E58" s="20"/>
      <c r="F58" s="18"/>
      <c r="G58" s="13"/>
      <c r="H58" s="13"/>
      <c r="J58" s="13"/>
    </row>
    <row r="59" spans="1:10" s="1" customFormat="1" ht="14.25" customHeight="1">
      <c r="A59" s="46" t="s">
        <v>114</v>
      </c>
      <c r="B59" s="46" t="s">
        <v>115</v>
      </c>
      <c r="C59" s="47">
        <v>222132</v>
      </c>
      <c r="D59" s="13"/>
      <c r="E59" s="20"/>
      <c r="F59" s="18"/>
      <c r="G59" s="13"/>
      <c r="H59" s="13"/>
      <c r="J59" s="13"/>
    </row>
    <row r="60" spans="1:10" s="1" customFormat="1" ht="14.25" customHeight="1">
      <c r="A60" s="46" t="s">
        <v>116</v>
      </c>
      <c r="B60" s="46" t="s">
        <v>117</v>
      </c>
      <c r="C60" s="47">
        <v>104760</v>
      </c>
      <c r="D60" s="13"/>
      <c r="E60" s="20"/>
      <c r="F60" s="18"/>
      <c r="G60" s="13"/>
      <c r="H60" s="13"/>
      <c r="J60" s="13"/>
    </row>
    <row r="61" spans="1:10" s="1" customFormat="1" ht="14.25" customHeight="1">
      <c r="A61" s="46" t="s">
        <v>118</v>
      </c>
      <c r="B61" s="46" t="s">
        <v>119</v>
      </c>
      <c r="C61" s="47">
        <v>26568</v>
      </c>
      <c r="D61" s="13"/>
      <c r="E61" s="20"/>
      <c r="F61" s="18"/>
      <c r="G61" s="13"/>
      <c r="H61" s="13"/>
      <c r="J61" s="13"/>
    </row>
    <row r="62" spans="1:10" s="1" customFormat="1" ht="14.25" customHeight="1">
      <c r="A62" s="46" t="s">
        <v>120</v>
      </c>
      <c r="B62" s="46" t="s">
        <v>121</v>
      </c>
      <c r="C62" s="47">
        <v>8550</v>
      </c>
      <c r="D62" s="13"/>
      <c r="E62" s="20"/>
      <c r="F62" s="18"/>
      <c r="G62" s="13"/>
      <c r="H62" s="13"/>
      <c r="J62" s="13"/>
    </row>
    <row r="63" spans="1:10" s="1" customFormat="1" ht="14.25" customHeight="1">
      <c r="A63" s="46" t="s">
        <v>122</v>
      </c>
      <c r="B63" s="46" t="s">
        <v>123</v>
      </c>
      <c r="C63" s="47">
        <v>6575.34</v>
      </c>
      <c r="D63" s="13"/>
      <c r="E63" s="20"/>
      <c r="F63" s="18"/>
      <c r="G63" s="13"/>
      <c r="H63" s="13"/>
      <c r="J63" s="13"/>
    </row>
    <row r="64" spans="1:10" s="1" customFormat="1" ht="14.25" customHeight="1">
      <c r="A64" s="46" t="s">
        <v>124</v>
      </c>
      <c r="B64" s="46" t="s">
        <v>125</v>
      </c>
      <c r="C64" s="47">
        <v>15846</v>
      </c>
      <c r="D64" s="13"/>
      <c r="E64" s="20"/>
      <c r="F64" s="18"/>
      <c r="G64" s="13"/>
      <c r="H64" s="13"/>
      <c r="J64" s="13"/>
    </row>
    <row r="65" spans="1:10" s="1" customFormat="1" ht="14.25" customHeight="1">
      <c r="A65" s="46" t="s">
        <v>126</v>
      </c>
      <c r="B65" s="46" t="s">
        <v>127</v>
      </c>
      <c r="C65" s="47">
        <v>7830</v>
      </c>
      <c r="D65" s="13"/>
      <c r="E65" s="20"/>
      <c r="F65" s="18"/>
      <c r="G65" s="13"/>
      <c r="H65" s="13"/>
      <c r="J65" s="13"/>
    </row>
    <row r="66" spans="1:10" s="1" customFormat="1" ht="14.25" customHeight="1">
      <c r="A66" s="46" t="s">
        <v>128</v>
      </c>
      <c r="B66" s="46" t="s">
        <v>129</v>
      </c>
      <c r="C66" s="47">
        <v>4410</v>
      </c>
      <c r="D66" s="13"/>
      <c r="E66" s="20"/>
      <c r="F66" s="18"/>
      <c r="G66" s="13"/>
      <c r="H66" s="13"/>
      <c r="J66" s="13"/>
    </row>
    <row r="67" spans="1:10" s="1" customFormat="1" ht="14.25" customHeight="1">
      <c r="A67" s="46" t="s">
        <v>130</v>
      </c>
      <c r="B67" s="46" t="s">
        <v>131</v>
      </c>
      <c r="C67" s="47">
        <v>208320</v>
      </c>
      <c r="D67" s="13"/>
      <c r="E67" s="20"/>
      <c r="F67" s="18"/>
      <c r="G67" s="13"/>
      <c r="H67" s="13"/>
      <c r="J67" s="13"/>
    </row>
    <row r="68" spans="1:10" s="1" customFormat="1" ht="14.25" customHeight="1">
      <c r="A68" s="46" t="s">
        <v>132</v>
      </c>
      <c r="B68" s="46" t="s">
        <v>133</v>
      </c>
      <c r="C68" s="47">
        <v>144072</v>
      </c>
      <c r="D68" s="13"/>
      <c r="E68" s="20"/>
      <c r="F68" s="18"/>
      <c r="G68" s="13"/>
      <c r="H68" s="13"/>
      <c r="J68" s="13"/>
    </row>
    <row r="69" spans="1:10" s="1" customFormat="1" ht="14.25" customHeight="1">
      <c r="A69" s="46" t="s">
        <v>134</v>
      </c>
      <c r="B69" s="46" t="s">
        <v>135</v>
      </c>
      <c r="C69" s="47">
        <v>56400</v>
      </c>
      <c r="D69" s="13"/>
      <c r="E69" s="20"/>
      <c r="F69" s="18"/>
      <c r="G69" s="13"/>
      <c r="H69" s="13"/>
      <c r="J69" s="13"/>
    </row>
    <row r="70" spans="1:10" s="1" customFormat="1">
      <c r="A70" s="9">
        <v>9</v>
      </c>
      <c r="B70" s="16" t="s">
        <v>31</v>
      </c>
      <c r="C70" s="4">
        <v>0</v>
      </c>
      <c r="D70" s="13"/>
      <c r="E70" s="20"/>
      <c r="F70" s="18"/>
      <c r="G70" s="13"/>
      <c r="H70" s="13"/>
      <c r="J70" s="13"/>
    </row>
    <row r="71" spans="1:10" s="1" customFormat="1">
      <c r="A71" s="9">
        <v>10</v>
      </c>
      <c r="B71" s="16" t="s">
        <v>36</v>
      </c>
      <c r="C71" s="4">
        <v>0</v>
      </c>
      <c r="E71" s="18"/>
      <c r="F71" s="18"/>
      <c r="G71" s="13"/>
      <c r="H71" s="13"/>
      <c r="J71" s="13"/>
    </row>
    <row r="72" spans="1:10" ht="23.25" customHeight="1">
      <c r="A72" s="42" t="s">
        <v>16</v>
      </c>
      <c r="B72" s="43"/>
      <c r="C72" s="23"/>
      <c r="E72" s="18"/>
      <c r="F72" s="18"/>
      <c r="G72" s="13"/>
      <c r="H72" s="13"/>
    </row>
    <row r="73" spans="1:10">
      <c r="A73" s="27">
        <v>8</v>
      </c>
      <c r="B73" s="28" t="s">
        <v>17</v>
      </c>
      <c r="C73" s="29">
        <v>1148698.22</v>
      </c>
      <c r="E73" s="18"/>
      <c r="F73" s="18"/>
      <c r="G73" s="13"/>
      <c r="H73" s="13"/>
    </row>
    <row r="74" spans="1:10" s="1" customFormat="1">
      <c r="A74" s="48" t="s">
        <v>136</v>
      </c>
      <c r="B74" s="48" t="s">
        <v>137</v>
      </c>
      <c r="C74" s="49">
        <v>133863.04999999999</v>
      </c>
      <c r="E74" s="18"/>
      <c r="F74" s="18"/>
      <c r="G74" s="13"/>
      <c r="H74" s="13"/>
      <c r="J74" s="13"/>
    </row>
    <row r="75" spans="1:10" s="1" customFormat="1">
      <c r="A75" s="48" t="s">
        <v>138</v>
      </c>
      <c r="B75" s="48" t="s">
        <v>139</v>
      </c>
      <c r="C75" s="49">
        <v>35326.17</v>
      </c>
      <c r="E75" s="18"/>
      <c r="F75" s="18"/>
      <c r="G75" s="13"/>
      <c r="H75" s="13"/>
      <c r="J75" s="13"/>
    </row>
    <row r="76" spans="1:10" s="1" customFormat="1">
      <c r="A76" s="48" t="s">
        <v>140</v>
      </c>
      <c r="B76" s="48" t="s">
        <v>141</v>
      </c>
      <c r="C76" s="49">
        <v>421764.75</v>
      </c>
      <c r="E76" s="18"/>
      <c r="F76" s="18"/>
      <c r="G76" s="13"/>
      <c r="H76" s="13"/>
      <c r="J76" s="13"/>
    </row>
    <row r="77" spans="1:10" s="1" customFormat="1">
      <c r="A77" s="48" t="s">
        <v>142</v>
      </c>
      <c r="B77" s="48" t="s">
        <v>143</v>
      </c>
      <c r="C77" s="49">
        <v>254284.94</v>
      </c>
      <c r="E77" s="18"/>
      <c r="F77" s="18"/>
      <c r="G77" s="13"/>
      <c r="H77" s="13"/>
      <c r="J77" s="13"/>
    </row>
    <row r="78" spans="1:10" s="1" customFormat="1">
      <c r="A78" s="48" t="s">
        <v>144</v>
      </c>
      <c r="B78" s="48" t="s">
        <v>145</v>
      </c>
      <c r="C78" s="49">
        <v>237260.43</v>
      </c>
      <c r="E78" s="18"/>
      <c r="F78" s="18"/>
      <c r="G78" s="13"/>
      <c r="H78" s="13"/>
      <c r="J78" s="13"/>
    </row>
    <row r="79" spans="1:10" s="1" customFormat="1">
      <c r="A79" s="48" t="s">
        <v>146</v>
      </c>
      <c r="B79" s="48" t="s">
        <v>147</v>
      </c>
      <c r="C79" s="49">
        <v>66198.880000000005</v>
      </c>
      <c r="D79" s="13"/>
      <c r="E79" s="18"/>
      <c r="F79" s="18"/>
      <c r="G79" s="13"/>
      <c r="H79" s="13"/>
      <c r="J79" s="13"/>
    </row>
    <row r="80" spans="1:10">
      <c r="A80" s="10">
        <v>9</v>
      </c>
      <c r="B80" s="15" t="s">
        <v>18</v>
      </c>
      <c r="C80" s="4">
        <v>705446.34</v>
      </c>
      <c r="E80" s="20"/>
      <c r="F80" s="18"/>
      <c r="G80" s="13"/>
    </row>
    <row r="81" spans="1:10" s="1" customFormat="1">
      <c r="A81" s="50" t="s">
        <v>136</v>
      </c>
      <c r="B81" s="50" t="s">
        <v>137</v>
      </c>
      <c r="C81" s="51">
        <v>71692.5</v>
      </c>
      <c r="E81" s="20"/>
      <c r="F81" s="18"/>
      <c r="G81" s="13"/>
      <c r="J81" s="13"/>
    </row>
    <row r="82" spans="1:10" s="1" customFormat="1">
      <c r="A82" s="50" t="s">
        <v>138</v>
      </c>
      <c r="B82" s="50" t="s">
        <v>139</v>
      </c>
      <c r="C82" s="51">
        <v>169276.97</v>
      </c>
      <c r="E82" s="20"/>
      <c r="F82" s="18"/>
      <c r="G82" s="13"/>
      <c r="J82" s="13"/>
    </row>
    <row r="83" spans="1:10" s="1" customFormat="1">
      <c r="A83" s="50" t="s">
        <v>140</v>
      </c>
      <c r="B83" s="50" t="s">
        <v>141</v>
      </c>
      <c r="C83" s="51">
        <v>70124.67</v>
      </c>
      <c r="E83" s="20"/>
      <c r="F83" s="18"/>
      <c r="G83" s="13"/>
      <c r="J83" s="13"/>
    </row>
    <row r="84" spans="1:10" s="1" customFormat="1">
      <c r="A84" s="50" t="s">
        <v>142</v>
      </c>
      <c r="B84" s="50" t="s">
        <v>143</v>
      </c>
      <c r="C84" s="51">
        <v>217252.2</v>
      </c>
      <c r="E84" s="20"/>
      <c r="F84" s="18"/>
      <c r="G84" s="13"/>
      <c r="J84" s="13"/>
    </row>
    <row r="85" spans="1:10" s="1" customFormat="1">
      <c r="A85" s="50" t="s">
        <v>148</v>
      </c>
      <c r="B85" s="50" t="s">
        <v>149</v>
      </c>
      <c r="C85" s="51">
        <v>177100</v>
      </c>
      <c r="D85" s="13"/>
      <c r="E85" s="20"/>
      <c r="F85" s="18"/>
      <c r="G85" s="13"/>
      <c r="J85" s="13"/>
    </row>
    <row r="86" spans="1:10">
      <c r="A86" s="10">
        <v>10</v>
      </c>
      <c r="B86" s="15" t="s">
        <v>28</v>
      </c>
      <c r="C86" s="4">
        <v>201740</v>
      </c>
      <c r="E86" s="20"/>
      <c r="F86" s="18"/>
      <c r="G86" s="13"/>
      <c r="H86" s="13"/>
    </row>
    <row r="87" spans="1:10" s="1" customFormat="1" hidden="1">
      <c r="A87" s="24"/>
      <c r="B87" s="25"/>
      <c r="C87" s="26"/>
      <c r="E87" s="20"/>
      <c r="F87" s="18"/>
      <c r="G87" s="13"/>
      <c r="H87" s="13"/>
      <c r="J87" s="13"/>
    </row>
    <row r="88" spans="1:10" s="1" customFormat="1">
      <c r="A88" s="52" t="s">
        <v>150</v>
      </c>
      <c r="B88" s="52" t="s">
        <v>151</v>
      </c>
      <c r="C88" s="53">
        <v>201740</v>
      </c>
      <c r="E88" s="20"/>
      <c r="F88" s="18"/>
      <c r="G88" s="13"/>
      <c r="H88" s="13"/>
      <c r="J88" s="13"/>
    </row>
    <row r="89" spans="1:10">
      <c r="A89" s="10">
        <v>11</v>
      </c>
      <c r="B89" s="15" t="s">
        <v>19</v>
      </c>
      <c r="C89" s="4">
        <v>0</v>
      </c>
      <c r="E89" s="18"/>
      <c r="F89" s="18"/>
      <c r="G89" s="13"/>
    </row>
    <row r="90" spans="1:10" ht="30">
      <c r="A90" s="10">
        <v>12</v>
      </c>
      <c r="B90" s="14" t="s">
        <v>20</v>
      </c>
      <c r="C90" s="4">
        <v>5146524.97</v>
      </c>
      <c r="E90" s="18"/>
      <c r="F90" s="18"/>
      <c r="G90" s="13"/>
    </row>
    <row r="91" spans="1:10" s="1" customFormat="1">
      <c r="A91" s="54" t="s">
        <v>152</v>
      </c>
      <c r="B91" s="54" t="s">
        <v>153</v>
      </c>
      <c r="C91" s="55">
        <v>545372</v>
      </c>
      <c r="E91" s="18"/>
      <c r="F91" s="18"/>
      <c r="G91" s="13"/>
      <c r="J91" s="13"/>
    </row>
    <row r="92" spans="1:10" s="1" customFormat="1">
      <c r="A92" s="54" t="s">
        <v>68</v>
      </c>
      <c r="B92" s="54" t="s">
        <v>69</v>
      </c>
      <c r="C92" s="55">
        <v>76158</v>
      </c>
      <c r="E92" s="18"/>
      <c r="F92" s="18"/>
      <c r="G92" s="13"/>
      <c r="J92" s="13"/>
    </row>
    <row r="93" spans="1:10" s="1" customFormat="1">
      <c r="A93" s="54" t="s">
        <v>154</v>
      </c>
      <c r="B93" s="54" t="s">
        <v>155</v>
      </c>
      <c r="C93" s="55">
        <v>180000</v>
      </c>
      <c r="E93" s="18"/>
      <c r="F93" s="18"/>
      <c r="G93" s="13"/>
      <c r="J93" s="13"/>
    </row>
    <row r="94" spans="1:10" s="1" customFormat="1">
      <c r="A94" s="54" t="s">
        <v>156</v>
      </c>
      <c r="B94" s="54" t="s">
        <v>157</v>
      </c>
      <c r="C94" s="55">
        <v>436290</v>
      </c>
      <c r="E94" s="18"/>
      <c r="F94" s="18"/>
      <c r="G94" s="13"/>
      <c r="J94" s="13"/>
    </row>
    <row r="95" spans="1:10" s="1" customFormat="1">
      <c r="A95" s="54" t="s">
        <v>158</v>
      </c>
      <c r="B95" s="54" t="s">
        <v>159</v>
      </c>
      <c r="C95" s="55">
        <v>186299.1</v>
      </c>
      <c r="E95" s="18"/>
      <c r="F95" s="18"/>
      <c r="G95" s="13"/>
      <c r="J95" s="13"/>
    </row>
    <row r="96" spans="1:10" s="1" customFormat="1">
      <c r="A96" s="54" t="s">
        <v>136</v>
      </c>
      <c r="B96" s="54" t="s">
        <v>137</v>
      </c>
      <c r="C96" s="55">
        <v>224121.60000000001</v>
      </c>
      <c r="E96" s="18"/>
      <c r="F96" s="18"/>
      <c r="G96" s="13"/>
      <c r="J96" s="13"/>
    </row>
    <row r="97" spans="1:10" s="1" customFormat="1">
      <c r="A97" s="54" t="s">
        <v>160</v>
      </c>
      <c r="B97" s="54" t="s">
        <v>161</v>
      </c>
      <c r="C97" s="55">
        <v>99146.52</v>
      </c>
      <c r="E97" s="18"/>
      <c r="F97" s="18"/>
      <c r="G97" s="13"/>
      <c r="J97" s="13"/>
    </row>
    <row r="98" spans="1:10" s="1" customFormat="1">
      <c r="A98" s="54" t="s">
        <v>162</v>
      </c>
      <c r="B98" s="54" t="s">
        <v>163</v>
      </c>
      <c r="C98" s="55">
        <v>551788.66</v>
      </c>
      <c r="E98" s="18"/>
      <c r="F98" s="18"/>
      <c r="G98" s="13"/>
      <c r="J98" s="13"/>
    </row>
    <row r="99" spans="1:10" s="1" customFormat="1">
      <c r="A99" s="54" t="s">
        <v>164</v>
      </c>
      <c r="B99" s="54" t="s">
        <v>165</v>
      </c>
      <c r="C99" s="55">
        <v>81064.5</v>
      </c>
      <c r="E99" s="18"/>
      <c r="F99" s="18"/>
      <c r="G99" s="13"/>
      <c r="J99" s="13"/>
    </row>
    <row r="100" spans="1:10" s="1" customFormat="1">
      <c r="A100" s="54" t="s">
        <v>166</v>
      </c>
      <c r="B100" s="54" t="s">
        <v>167</v>
      </c>
      <c r="C100" s="55">
        <v>283950.12</v>
      </c>
      <c r="E100" s="18"/>
      <c r="F100" s="18"/>
      <c r="G100" s="13"/>
      <c r="J100" s="13"/>
    </row>
    <row r="101" spans="1:10" s="1" customFormat="1">
      <c r="A101" s="54" t="s">
        <v>168</v>
      </c>
      <c r="B101" s="54" t="s">
        <v>169</v>
      </c>
      <c r="C101" s="55">
        <v>232536</v>
      </c>
      <c r="E101" s="18"/>
      <c r="F101" s="18"/>
      <c r="G101" s="13"/>
      <c r="J101" s="13"/>
    </row>
    <row r="102" spans="1:10" s="1" customFormat="1">
      <c r="A102" s="54" t="s">
        <v>106</v>
      </c>
      <c r="B102" s="54" t="s">
        <v>107</v>
      </c>
      <c r="C102" s="55">
        <v>254565.6</v>
      </c>
      <c r="E102" s="18"/>
      <c r="F102" s="18"/>
      <c r="G102" s="13"/>
      <c r="J102" s="13"/>
    </row>
    <row r="103" spans="1:10" s="1" customFormat="1">
      <c r="A103" s="54" t="s">
        <v>170</v>
      </c>
      <c r="B103" s="54" t="s">
        <v>171</v>
      </c>
      <c r="C103" s="55">
        <v>69600</v>
      </c>
      <c r="E103" s="18"/>
      <c r="F103" s="18"/>
      <c r="G103" s="13"/>
      <c r="J103" s="13"/>
    </row>
    <row r="104" spans="1:10" s="1" customFormat="1">
      <c r="A104" s="54" t="s">
        <v>172</v>
      </c>
      <c r="B104" s="54" t="s">
        <v>173</v>
      </c>
      <c r="C104" s="55">
        <v>5134.8</v>
      </c>
      <c r="E104" s="18"/>
      <c r="F104" s="18"/>
      <c r="G104" s="13"/>
      <c r="J104" s="13"/>
    </row>
    <row r="105" spans="1:10" s="1" customFormat="1">
      <c r="A105" s="54" t="s">
        <v>174</v>
      </c>
      <c r="B105" s="54" t="s">
        <v>175</v>
      </c>
      <c r="C105" s="55">
        <v>141456</v>
      </c>
      <c r="E105" s="18"/>
      <c r="F105" s="18"/>
      <c r="G105" s="13"/>
      <c r="J105" s="13"/>
    </row>
    <row r="106" spans="1:10" s="1" customFormat="1">
      <c r="A106" s="54" t="s">
        <v>176</v>
      </c>
      <c r="B106" s="54" t="s">
        <v>177</v>
      </c>
      <c r="C106" s="55">
        <v>767398.67</v>
      </c>
      <c r="E106" s="18"/>
      <c r="F106" s="18"/>
      <c r="G106" s="13"/>
      <c r="J106" s="13"/>
    </row>
    <row r="107" spans="1:10" s="1" customFormat="1">
      <c r="A107" s="54" t="s">
        <v>178</v>
      </c>
      <c r="B107" s="54" t="s">
        <v>179</v>
      </c>
      <c r="C107" s="55">
        <v>11580</v>
      </c>
      <c r="E107" s="18"/>
      <c r="F107" s="18"/>
      <c r="G107" s="13"/>
      <c r="J107" s="13"/>
    </row>
    <row r="108" spans="1:10" s="1" customFormat="1">
      <c r="A108" s="54" t="s">
        <v>118</v>
      </c>
      <c r="B108" s="54" t="s">
        <v>119</v>
      </c>
      <c r="C108" s="55">
        <v>6540</v>
      </c>
      <c r="E108" s="18"/>
      <c r="F108" s="18"/>
      <c r="G108" s="13"/>
      <c r="J108" s="13"/>
    </row>
    <row r="109" spans="1:10" s="1" customFormat="1">
      <c r="A109" s="54" t="s">
        <v>120</v>
      </c>
      <c r="B109" s="54" t="s">
        <v>121</v>
      </c>
      <c r="C109" s="55">
        <v>159845.5</v>
      </c>
      <c r="E109" s="18"/>
      <c r="F109" s="18"/>
      <c r="G109" s="13"/>
      <c r="J109" s="13"/>
    </row>
    <row r="110" spans="1:10" s="1" customFormat="1">
      <c r="A110" s="54" t="s">
        <v>180</v>
      </c>
      <c r="B110" s="54" t="s">
        <v>181</v>
      </c>
      <c r="C110" s="55">
        <v>262817.5</v>
      </c>
      <c r="E110" s="18"/>
      <c r="F110" s="18"/>
      <c r="G110" s="13"/>
      <c r="J110" s="13"/>
    </row>
    <row r="111" spans="1:10" s="1" customFormat="1">
      <c r="A111" s="54" t="s">
        <v>182</v>
      </c>
      <c r="B111" s="54" t="s">
        <v>183</v>
      </c>
      <c r="C111" s="55">
        <v>17400</v>
      </c>
      <c r="E111" s="18"/>
      <c r="F111" s="18"/>
      <c r="G111" s="13"/>
      <c r="J111" s="13"/>
    </row>
    <row r="112" spans="1:10" s="1" customFormat="1">
      <c r="A112" s="54" t="s">
        <v>146</v>
      </c>
      <c r="B112" s="54" t="s">
        <v>147</v>
      </c>
      <c r="C112" s="55">
        <v>371160</v>
      </c>
      <c r="E112" s="18"/>
      <c r="F112" s="18"/>
      <c r="G112" s="13"/>
      <c r="J112" s="13"/>
    </row>
    <row r="113" spans="1:10" s="1" customFormat="1">
      <c r="A113" s="54" t="s">
        <v>184</v>
      </c>
      <c r="B113" s="54" t="s">
        <v>185</v>
      </c>
      <c r="C113" s="55">
        <v>58586</v>
      </c>
      <c r="E113" s="18"/>
      <c r="F113" s="18"/>
      <c r="G113" s="13"/>
      <c r="J113" s="13"/>
    </row>
    <row r="114" spans="1:10" s="1" customFormat="1">
      <c r="A114" s="54" t="s">
        <v>186</v>
      </c>
      <c r="B114" s="54" t="s">
        <v>187</v>
      </c>
      <c r="C114" s="55">
        <v>60096</v>
      </c>
      <c r="E114" s="18"/>
      <c r="F114" s="18"/>
      <c r="G114" s="13"/>
      <c r="J114" s="13"/>
    </row>
    <row r="115" spans="1:10" s="1" customFormat="1">
      <c r="A115" s="54" t="s">
        <v>188</v>
      </c>
      <c r="B115" s="54" t="s">
        <v>189</v>
      </c>
      <c r="C115" s="55">
        <v>38400</v>
      </c>
      <c r="E115" s="18"/>
      <c r="F115" s="18"/>
      <c r="G115" s="13"/>
      <c r="J115" s="13"/>
    </row>
    <row r="116" spans="1:10" s="1" customFormat="1">
      <c r="A116" s="54" t="s">
        <v>190</v>
      </c>
      <c r="B116" s="54" t="s">
        <v>191</v>
      </c>
      <c r="C116" s="55">
        <v>2784</v>
      </c>
      <c r="E116" s="18"/>
      <c r="F116" s="18"/>
      <c r="G116" s="13"/>
      <c r="J116" s="13"/>
    </row>
    <row r="117" spans="1:10" s="1" customFormat="1">
      <c r="A117" s="54" t="s">
        <v>192</v>
      </c>
      <c r="B117" s="54" t="s">
        <v>193</v>
      </c>
      <c r="C117" s="55">
        <v>8316</v>
      </c>
      <c r="E117" s="18"/>
      <c r="F117" s="18"/>
      <c r="G117" s="13"/>
      <c r="J117" s="13"/>
    </row>
    <row r="118" spans="1:10" s="1" customFormat="1">
      <c r="A118" s="54" t="s">
        <v>194</v>
      </c>
      <c r="B118" s="54" t="s">
        <v>195</v>
      </c>
      <c r="C118" s="55">
        <v>14118.4</v>
      </c>
      <c r="D118" s="13"/>
      <c r="E118" s="18"/>
      <c r="F118" s="18"/>
      <c r="G118" s="13"/>
      <c r="J118" s="13"/>
    </row>
    <row r="119" spans="1:10">
      <c r="A119" s="10">
        <v>13</v>
      </c>
      <c r="B119" s="14" t="s">
        <v>21</v>
      </c>
      <c r="C119" s="4">
        <v>0</v>
      </c>
      <c r="E119" s="18"/>
      <c r="F119" s="20"/>
    </row>
    <row r="120" spans="1:10">
      <c r="A120" s="10">
        <v>14</v>
      </c>
      <c r="B120" s="14" t="s">
        <v>34</v>
      </c>
      <c r="C120" s="4">
        <v>0</v>
      </c>
      <c r="E120" s="20"/>
      <c r="F120" s="20"/>
    </row>
    <row r="121" spans="1:10">
      <c r="A121" s="10">
        <v>15</v>
      </c>
      <c r="B121" s="15" t="s">
        <v>22</v>
      </c>
      <c r="C121" s="4">
        <v>0</v>
      </c>
      <c r="E121" s="20"/>
      <c r="F121" s="18"/>
    </row>
    <row r="122" spans="1:10">
      <c r="A122" s="10">
        <v>16</v>
      </c>
      <c r="B122" s="15" t="s">
        <v>23</v>
      </c>
      <c r="C122" s="4">
        <v>0</v>
      </c>
      <c r="E122" s="20"/>
      <c r="F122" s="18"/>
    </row>
    <row r="123" spans="1:10">
      <c r="A123" s="10">
        <v>17</v>
      </c>
      <c r="B123" s="15" t="s">
        <v>24</v>
      </c>
      <c r="C123" s="4">
        <v>0</v>
      </c>
      <c r="E123" s="20"/>
      <c r="F123" s="18"/>
    </row>
    <row r="124" spans="1:10" s="1" customFormat="1">
      <c r="A124" s="10">
        <v>18</v>
      </c>
      <c r="B124" s="15" t="s">
        <v>27</v>
      </c>
      <c r="C124" s="4">
        <v>0</v>
      </c>
      <c r="E124" s="20"/>
      <c r="F124" s="20"/>
      <c r="J124" s="13"/>
    </row>
    <row r="125" spans="1:10" s="1" customFormat="1">
      <c r="A125" s="10">
        <v>19</v>
      </c>
      <c r="B125" s="15" t="s">
        <v>32</v>
      </c>
      <c r="C125" s="4">
        <v>105035.35</v>
      </c>
      <c r="E125" s="20"/>
      <c r="F125" s="20"/>
      <c r="J125" s="13"/>
    </row>
    <row r="126" spans="1:10">
      <c r="A126" s="10">
        <v>20</v>
      </c>
      <c r="B126" s="15" t="s">
        <v>33</v>
      </c>
      <c r="C126" s="4">
        <v>0</v>
      </c>
      <c r="E126" s="20"/>
      <c r="F126" s="20"/>
    </row>
    <row r="127" spans="1:10">
      <c r="A127" s="33" t="s">
        <v>25</v>
      </c>
      <c r="B127" s="33"/>
      <c r="C127" s="5">
        <f>+C14+C15+C16+C17+C18+C28+C29+C70+C71+C73+C80+C86+C89+C90+C119+C120+C121+C122+C123+C124+C125+C126</f>
        <v>10951496.249999998</v>
      </c>
      <c r="E127" s="20"/>
      <c r="F127" s="20"/>
    </row>
    <row r="128" spans="1:10" ht="31.5" customHeight="1">
      <c r="A128" s="30"/>
      <c r="B128" s="30"/>
      <c r="C128" s="30"/>
      <c r="E128" s="20"/>
      <c r="F128" s="20"/>
    </row>
    <row r="129" spans="3:6">
      <c r="E129" s="20"/>
      <c r="F129" s="20"/>
    </row>
    <row r="130" spans="3:6">
      <c r="C130" s="12"/>
    </row>
    <row r="131" spans="3:6">
      <c r="C131" s="13"/>
    </row>
    <row r="132" spans="3:6">
      <c r="C132" s="13"/>
    </row>
    <row r="133" spans="3:6">
      <c r="C133" s="13"/>
    </row>
    <row r="134" spans="3:6">
      <c r="C134" s="13"/>
    </row>
  </sheetData>
  <mergeCells count="10">
    <mergeCell ref="A128:C128"/>
    <mergeCell ref="A1:C1"/>
    <mergeCell ref="A2:C2"/>
    <mergeCell ref="A127:B127"/>
    <mergeCell ref="A7:B7"/>
    <mergeCell ref="A8:B8"/>
    <mergeCell ref="A11:B11"/>
    <mergeCell ref="A12:B12"/>
    <mergeCell ref="A13:B13"/>
    <mergeCell ref="A72:B7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14.02.2020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2020-02-18T07:25:42Z</dcterms:modified>
</cp:coreProperties>
</file>