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7.11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3" i="1"/>
  <c r="C10"/>
  <c r="C9" l="1"/>
  <c r="C7" l="1"/>
  <c r="C11" l="1"/>
  <c r="C12" s="1"/>
</calcChain>
</file>

<file path=xl/sharedStrings.xml><?xml version="1.0" encoding="utf-8"?>
<sst xmlns="http://schemas.openxmlformats.org/spreadsheetml/2006/main" count="130" uniqueCount="118">
  <si>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</si>
  <si>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</si>
  <si>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</si>
  <si>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</si>
  <si>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</si>
  <si>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</si>
  <si>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</si>
  <si>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</si>
  <si>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</si>
  <si>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</si>
  <si>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</si>
  <si>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</si>
  <si>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</si>
  <si>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</si>
  <si>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</si>
  <si>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</si>
  <si>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</si>
  <si>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</si>
  <si>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</si>
  <si>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</si>
  <si>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</si>
  <si>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</si>
  <si>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</si>
  <si>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</si>
  <si>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</si>
  <si>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</si>
  <si>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</si>
  <si>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</si>
  <si>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</si>
  <si>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</si>
  <si>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</si>
  <si>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</si>
  <si>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</si>
  <si>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</si>
  <si>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</si>
  <si>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</si>
  <si>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</si>
  <si>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</si>
  <si>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</si>
  <si>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07.11.2019</t>
  </si>
  <si>
    <t xml:space="preserve">1288           </t>
  </si>
  <si>
    <t>TRAFFIX DOO NIŠ</t>
  </si>
  <si>
    <t xml:space="preserve">0333           </t>
  </si>
  <si>
    <t>MAKLER</t>
  </si>
  <si>
    <t xml:space="preserve">1210           </t>
  </si>
  <si>
    <t>MAGNA PHARMACIJA BEOGRAD</t>
  </si>
  <si>
    <t xml:space="preserve">1035           </t>
  </si>
  <si>
    <t>VICOR</t>
  </si>
  <si>
    <t xml:space="preserve">0014           </t>
  </si>
  <si>
    <t>ECO TRADE</t>
  </si>
  <si>
    <t xml:space="preserve">00380          </t>
  </si>
  <si>
    <t>ZOREX PHARMA ŠABAC</t>
  </si>
  <si>
    <t xml:space="preserve">0549           </t>
  </si>
  <si>
    <t>PREMIUM SURGICAL COMPANY BGD</t>
  </si>
  <si>
    <t xml:space="preserve">0774           </t>
  </si>
  <si>
    <t>DEXON DOO</t>
  </si>
  <si>
    <t xml:space="preserve">1169           </t>
  </si>
  <si>
    <t>AUSTRO-LINE BEOGRAD</t>
  </si>
  <si>
    <t xml:space="preserve">1352           </t>
  </si>
  <si>
    <t>EUMED</t>
  </si>
  <si>
    <t xml:space="preserve">4498           </t>
  </si>
  <si>
    <t>AMICUS  SRB DOO</t>
  </si>
  <si>
    <t xml:space="preserve">0154           </t>
  </si>
  <si>
    <t>HERMES-PHARMA DOO</t>
  </si>
  <si>
    <t xml:space="preserve">0167           </t>
  </si>
  <si>
    <t>EUROMEDICINA</t>
  </si>
  <si>
    <t xml:space="preserve">0215           </t>
  </si>
  <si>
    <t>MEDTRONIC</t>
  </si>
  <si>
    <t xml:space="preserve">0225           </t>
  </si>
  <si>
    <t>PROSPERA BEOGRAD</t>
  </si>
  <si>
    <t xml:space="preserve">0550           </t>
  </si>
  <si>
    <t>PHOENIX PHARMA</t>
  </si>
  <si>
    <t xml:space="preserve">0788           </t>
  </si>
  <si>
    <t>APTUS BEOGRAD</t>
  </si>
  <si>
    <t xml:space="preserve">0854           </t>
  </si>
  <si>
    <t>PROMEDIA DOO</t>
  </si>
  <si>
    <t xml:space="preserve">0902           </t>
  </si>
  <si>
    <t>LABTEH BEOGRAD</t>
  </si>
  <si>
    <t xml:space="preserve">1194           </t>
  </si>
  <si>
    <t>PHARMA SWISS BEOGRAD</t>
  </si>
  <si>
    <t xml:space="preserve">1292           </t>
  </si>
  <si>
    <t>LAYON DOO</t>
  </si>
  <si>
    <t xml:space="preserve">1434           </t>
  </si>
  <si>
    <t>TERMOMED BEOGRAD</t>
  </si>
  <si>
    <t xml:space="preserve">1556           </t>
  </si>
  <si>
    <t>FLORA KOMERC</t>
  </si>
  <si>
    <t xml:space="preserve">1955           </t>
  </si>
  <si>
    <t>EURODIJAGNOSTIKA</t>
  </si>
  <si>
    <t xml:space="preserve">1997           </t>
  </si>
  <si>
    <t>AKO MED BEOGRAD</t>
  </si>
  <si>
    <t xml:space="preserve">2256           </t>
  </si>
  <si>
    <t>LAVIEFARM DOO</t>
  </si>
  <si>
    <t xml:space="preserve">2354           </t>
  </si>
  <si>
    <t>BEOLASER</t>
  </si>
  <si>
    <t xml:space="preserve">2366           </t>
  </si>
  <si>
    <t>KARDIOMED DOO</t>
  </si>
  <si>
    <t xml:space="preserve">2460           </t>
  </si>
  <si>
    <t>SN MEDIC DOO</t>
  </si>
  <si>
    <t xml:space="preserve">2664           </t>
  </si>
  <si>
    <t>TOPCHEMIE-MEDLAB  DOO</t>
  </si>
  <si>
    <t xml:space="preserve">2886           </t>
  </si>
  <si>
    <t>SINOFARM  BEOGRAD</t>
  </si>
  <si>
    <t xml:space="preserve">2930           </t>
  </si>
  <si>
    <t>BRAUN ADRIA</t>
  </si>
  <si>
    <t xml:space="preserve">3066           </t>
  </si>
  <si>
    <t>MEDI RAY DOO BEOGRAD</t>
  </si>
  <si>
    <t xml:space="preserve">3444           </t>
  </si>
  <si>
    <t>REMED  D.O.O</t>
  </si>
  <si>
    <t xml:space="preserve">3725           </t>
  </si>
  <si>
    <t>DENTA BP  PHARM D.O.O</t>
  </si>
  <si>
    <t xml:space="preserve">3790           </t>
  </si>
  <si>
    <t>MEDICA LINEA PHARM DOO</t>
  </si>
  <si>
    <t xml:space="preserve">3912           </t>
  </si>
  <si>
    <t>OMNI MEDIKAL DOO NOVI BEOGRAD</t>
  </si>
  <si>
    <t xml:space="preserve">4328           </t>
  </si>
  <si>
    <t>INEL MEDIK VP DOO</t>
  </si>
  <si>
    <t xml:space="preserve">4490           </t>
  </si>
  <si>
    <t>NEFASER MEDICAL  DOO BEOGRAD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</si>
</sst>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1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 wrapText="1"/>
    </xf>
    <xf numFmtId="49" fontId="7" fillId="0" borderId="1" xfId="35" applyNumberFormat="1" applyFont="1" applyBorder="1"/>
    <xf numFmtId="4" fontId="7" fillId="0" borderId="1" xfId="35" applyNumberFormat="1" applyFont="1" applyBorder="1"/>
    <xf numFmtId="49" fontId="7" fillId="0" borderId="1" xfId="35" applyNumberFormat="1" applyFont="1" applyBorder="1" applyAlignment="1">
      <alignment horizontal="center"/>
    </xf>
    <xf numFmtId="49" fontId="7" fillId="0" borderId="1" xfId="36" applyNumberFormat="1" applyFont="1" applyBorder="1"/>
    <xf numFmtId="4" fontId="7" fillId="0" borderId="1" xfId="36" applyNumberFormat="1" applyFont="1" applyBorder="1"/>
    <xf numFmtId="49" fontId="7" fillId="0" borderId="1" xfId="36" applyNumberFormat="1" applyFont="1" applyBorder="1" applyAlignment="1">
      <alignment horizontal="center"/>
    </xf>
    <xf numFmtId="49" fontId="7" fillId="0" borderId="1" xfId="37" applyNumberFormat="1" applyFont="1" applyBorder="1"/>
    <xf numFmtId="4" fontId="7" fillId="0" borderId="1" xfId="37" applyNumberFormat="1" applyFont="1" applyBorder="1"/>
    <xf numFmtId="49" fontId="7" fillId="0" borderId="1" xfId="37" applyNumberFormat="1" applyFont="1" applyBorder="1" applyAlignment="1">
      <alignment horizontal="center"/>
    </xf>
    <xf numFmtId="49" fontId="7" fillId="0" borderId="1" xfId="38" applyNumberFormat="1" applyFont="1" applyBorder="1" applyAlignment="1">
      <alignment horizontal="center"/>
    </xf>
    <xf numFmtId="49" fontId="7" fillId="0" borderId="1" xfId="38" applyNumberFormat="1" applyFont="1" applyBorder="1"/>
    <xf numFmtId="4" fontId="7" fillId="0" borderId="1" xfId="38" applyNumberFormat="1" applyFont="1" applyBorder="1"/>
    <xf numFmtId="49" fontId="7" fillId="0" borderId="1" xfId="39" applyNumberFormat="1" applyFont="1" applyBorder="1"/>
    <xf numFmtId="4" fontId="7" fillId="0" borderId="1" xfId="39" applyNumberFormat="1" applyFont="1" applyBorder="1"/>
    <xf numFmtId="49" fontId="7" fillId="0" borderId="1" xfId="39" applyNumberFormat="1" applyFont="1" applyBorder="1" applyAlignment="1">
      <alignment horizontal="center"/>
    </xf>
  </cellXfs>
  <cellStyles count="40">
    <cellStyle name="Comma 2" xfId="1"/>
    <cellStyle name="Comma 3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6"/>
    <cellStyle name="Normal 15" xfId="15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8" xfId="38"/>
    <cellStyle name="Normal 39" xfId="39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>
      <selection activeCell="G36" sqref="G36"/>
    </sheetView>
  </sheetViews>
  <sheetFormatPr defaultRowHeight="15"/>
  <cols>
    <col min="1" max="1" width="15.5703125" style="11" customWidth="1"/>
    <col min="2" max="2" width="48.85546875" customWidth="1"/>
    <col min="3" max="3" width="31" customWidth="1"/>
    <col min="4" max="4" width="10.42578125" customWidth="1"/>
    <col min="5" max="5" width="11" customWidth="1"/>
    <col min="6" max="6" width="20.5703125" customWidth="1"/>
    <col min="8" max="8" width="17.7109375" bestFit="1" customWidth="1"/>
    <col min="10" max="10" width="11.7109375" style="13" customWidth="1"/>
  </cols>
  <sheetData>
    <row r="1" spans="1:10" ht="18.75" customHeight="1">
      <c r="A1" s="24" t="s">
        <v>38</v>
      </c>
      <c r="B1" s="24"/>
      <c r="C1" s="24"/>
      <c r="D1" s="1"/>
    </row>
    <row r="2" spans="1:10" ht="52.5" customHeight="1">
      <c r="A2" s="25" t="s">
        <v>1</v>
      </c>
      <c r="B2" s="25"/>
      <c r="C2" s="25"/>
      <c r="D2" s="1"/>
      <c r="E2" s="2" t="s">
        <v>0</v>
      </c>
      <c r="F2" s="17" t="s">
        <v>39</v>
      </c>
    </row>
    <row r="3" spans="1:10">
      <c r="A3" s="9">
        <v>1</v>
      </c>
      <c r="B3" s="3" t="s">
        <v>2</v>
      </c>
      <c r="C3" s="4">
        <v>11902737.67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0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25833</v>
      </c>
      <c r="D5" s="1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"/>
      <c r="E6" s="19"/>
      <c r="F6" s="18"/>
    </row>
    <row r="7" spans="1:10">
      <c r="A7" s="27" t="s">
        <v>6</v>
      </c>
      <c r="B7" s="28"/>
      <c r="C7" s="5">
        <f>SUM(C3:C6)</f>
        <v>11928570.67</v>
      </c>
      <c r="D7" s="1"/>
      <c r="E7" s="20"/>
      <c r="F7" s="19"/>
    </row>
    <row r="8" spans="1:10" ht="24.75" customHeight="1">
      <c r="A8" s="29" t="s">
        <v>7</v>
      </c>
      <c r="B8" s="30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+C14+C15+C16+C17+C18+C19+C20+C21+C22+C25+C26+C27+C28+C29+C64+C67+C69+C71+C72+C80+C81+C82</f>
        <v>7233192.2300000004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+C23</f>
        <v>0</v>
      </c>
      <c r="D10" s="1"/>
      <c r="E10" s="19"/>
      <c r="F10" s="18"/>
      <c r="H10" s="13"/>
    </row>
    <row r="11" spans="1:10">
      <c r="A11" s="31" t="s">
        <v>10</v>
      </c>
      <c r="B11" s="31"/>
      <c r="C11" s="8">
        <f>SUM(C9:C10)</f>
        <v>7233192.2300000004</v>
      </c>
      <c r="D11" s="1"/>
      <c r="E11" s="20"/>
      <c r="F11" s="18"/>
      <c r="H11" s="13"/>
    </row>
    <row r="12" spans="1:10">
      <c r="A12" s="32" t="s">
        <v>11</v>
      </c>
      <c r="B12" s="33"/>
      <c r="C12" s="8">
        <f>+C7-C11</f>
        <v>4695378.4399999995</v>
      </c>
      <c r="D12" s="1"/>
      <c r="E12" s="20"/>
      <c r="F12" s="18"/>
    </row>
    <row r="13" spans="1:10" ht="18.75">
      <c r="A13" s="34" t="s">
        <v>12</v>
      </c>
      <c r="B13" s="34"/>
      <c r="C13" s="6"/>
      <c r="D13" s="22"/>
      <c r="E13" s="20"/>
      <c r="F13" s="18"/>
      <c r="H13" s="13"/>
    </row>
    <row r="14" spans="1:10">
      <c r="A14" s="9">
        <v>1</v>
      </c>
      <c r="B14" s="16" t="s">
        <v>13</v>
      </c>
      <c r="C14" s="4">
        <v>6616.9</v>
      </c>
      <c r="D14" s="1"/>
      <c r="E14" s="21"/>
      <c r="F14" s="18"/>
      <c r="H14" s="12"/>
    </row>
    <row r="15" spans="1:10">
      <c r="A15" s="9">
        <v>2</v>
      </c>
      <c r="B15" s="16" t="s">
        <v>14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32</v>
      </c>
      <c r="C16" s="4">
        <v>485992</v>
      </c>
      <c r="E16" s="20"/>
      <c r="F16" s="18"/>
      <c r="H16" s="13"/>
      <c r="J16" s="13"/>
    </row>
    <row r="17" spans="1:10">
      <c r="A17" s="9">
        <v>4</v>
      </c>
      <c r="B17" s="16" t="s">
        <v>15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16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31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28</v>
      </c>
      <c r="C20" s="4">
        <v>0</v>
      </c>
      <c r="E20" s="18"/>
      <c r="F20" s="18"/>
      <c r="G20" s="13"/>
      <c r="H20" s="13"/>
      <c r="J20" s="13"/>
    </row>
    <row r="21" spans="1:10">
      <c r="A21" s="9">
        <v>8</v>
      </c>
      <c r="B21" s="16" t="s">
        <v>17</v>
      </c>
      <c r="C21" s="4">
        <v>0</v>
      </c>
      <c r="E21" s="20"/>
      <c r="F21" s="18"/>
      <c r="G21" s="13"/>
      <c r="H21" s="13"/>
    </row>
    <row r="22" spans="1:10" s="1" customFormat="1">
      <c r="A22" s="9">
        <v>9</v>
      </c>
      <c r="B22" s="16" t="s">
        <v>33</v>
      </c>
      <c r="C22" s="4">
        <v>0</v>
      </c>
      <c r="D22" s="13"/>
      <c r="E22" s="20"/>
      <c r="F22" s="18"/>
      <c r="G22" s="13"/>
      <c r="H22" s="13"/>
      <c r="J22" s="13"/>
    </row>
    <row r="23" spans="1:10" s="1" customFormat="1">
      <c r="A23" s="9">
        <v>10</v>
      </c>
      <c r="B23" s="16" t="s">
        <v>34</v>
      </c>
      <c r="C23" s="4">
        <v>0</v>
      </c>
      <c r="E23" s="18"/>
      <c r="F23" s="18"/>
      <c r="G23" s="13"/>
      <c r="H23" s="13"/>
      <c r="J23" s="13"/>
    </row>
    <row r="24" spans="1:10" ht="32.25" customHeight="1">
      <c r="A24" s="35" t="s">
        <v>18</v>
      </c>
      <c r="B24" s="35"/>
      <c r="C24" s="23"/>
      <c r="E24" s="18"/>
      <c r="F24" s="18"/>
      <c r="G24" s="13"/>
      <c r="H24" s="13"/>
    </row>
    <row r="25" spans="1:10">
      <c r="A25" s="10">
        <v>8</v>
      </c>
      <c r="B25" s="15" t="s">
        <v>19</v>
      </c>
      <c r="C25" s="4">
        <v>0</v>
      </c>
      <c r="E25" s="18"/>
      <c r="F25" s="18"/>
      <c r="G25" s="13"/>
      <c r="H25" s="13"/>
    </row>
    <row r="26" spans="1:10">
      <c r="A26" s="10">
        <v>9</v>
      </c>
      <c r="B26" s="15" t="s">
        <v>20</v>
      </c>
      <c r="C26" s="4">
        <v>0</v>
      </c>
      <c r="E26" s="20"/>
      <c r="F26" s="18"/>
      <c r="G26" s="13"/>
    </row>
    <row r="27" spans="1:10">
      <c r="A27" s="10">
        <v>10</v>
      </c>
      <c r="B27" s="15" t="s">
        <v>30</v>
      </c>
      <c r="C27" s="4">
        <v>0</v>
      </c>
      <c r="E27" s="20"/>
      <c r="F27" s="18"/>
      <c r="G27" s="13"/>
      <c r="H27" s="13"/>
    </row>
    <row r="28" spans="1:10">
      <c r="A28" s="10">
        <v>11</v>
      </c>
      <c r="B28" s="15" t="s">
        <v>21</v>
      </c>
      <c r="C28" s="4">
        <v>0</v>
      </c>
      <c r="E28" s="18"/>
      <c r="F28" s="18"/>
      <c r="G28" s="13"/>
    </row>
    <row r="29" spans="1:10" ht="30">
      <c r="A29" s="10">
        <v>12</v>
      </c>
      <c r="B29" s="14" t="s">
        <v>22</v>
      </c>
      <c r="C29" s="4">
        <v>3993916.66</v>
      </c>
      <c r="E29" s="18"/>
      <c r="F29" s="18"/>
      <c r="G29" s="13"/>
    </row>
    <row r="30" spans="1:10" s="1" customFormat="1">
      <c r="A30" s="50" t="s">
        <v>48</v>
      </c>
      <c r="B30" s="48" t="s">
        <v>49</v>
      </c>
      <c r="C30" s="49">
        <v>358830.4</v>
      </c>
      <c r="E30" s="18"/>
      <c r="F30" s="18"/>
      <c r="G30" s="13"/>
      <c r="J30" s="13"/>
    </row>
    <row r="31" spans="1:10" s="1" customFormat="1">
      <c r="A31" s="50" t="s">
        <v>62</v>
      </c>
      <c r="B31" s="48" t="s">
        <v>63</v>
      </c>
      <c r="C31" s="49">
        <v>90000</v>
      </c>
      <c r="E31" s="18"/>
      <c r="F31" s="18"/>
      <c r="G31" s="13"/>
      <c r="J31" s="13"/>
    </row>
    <row r="32" spans="1:10" s="1" customFormat="1">
      <c r="A32" s="50" t="s">
        <v>64</v>
      </c>
      <c r="B32" s="48" t="s">
        <v>65</v>
      </c>
      <c r="C32" s="49">
        <v>165668.4</v>
      </c>
      <c r="E32" s="18"/>
      <c r="F32" s="18"/>
      <c r="G32" s="13"/>
      <c r="J32" s="13"/>
    </row>
    <row r="33" spans="1:10" s="1" customFormat="1">
      <c r="A33" s="50" t="s">
        <v>66</v>
      </c>
      <c r="B33" s="48" t="s">
        <v>67</v>
      </c>
      <c r="C33" s="49">
        <v>186108</v>
      </c>
      <c r="E33" s="18"/>
      <c r="F33" s="18"/>
      <c r="G33" s="13"/>
      <c r="J33" s="13"/>
    </row>
    <row r="34" spans="1:10" s="1" customFormat="1">
      <c r="A34" s="50" t="s">
        <v>68</v>
      </c>
      <c r="B34" s="48" t="s">
        <v>69</v>
      </c>
      <c r="C34" s="49">
        <v>29975</v>
      </c>
      <c r="E34" s="18"/>
      <c r="F34" s="18"/>
      <c r="G34" s="13"/>
      <c r="J34" s="13"/>
    </row>
    <row r="35" spans="1:10" s="1" customFormat="1">
      <c r="A35" s="50" t="s">
        <v>42</v>
      </c>
      <c r="B35" s="48" t="s">
        <v>43</v>
      </c>
      <c r="C35" s="49">
        <v>36211.199999999997</v>
      </c>
      <c r="E35" s="18"/>
      <c r="F35" s="18"/>
      <c r="G35" s="13"/>
      <c r="J35" s="13"/>
    </row>
    <row r="36" spans="1:10" s="1" customFormat="1">
      <c r="A36" s="50" t="s">
        <v>70</v>
      </c>
      <c r="B36" s="48" t="s">
        <v>71</v>
      </c>
      <c r="C36" s="49">
        <v>181384.8</v>
      </c>
      <c r="E36" s="18"/>
      <c r="F36" s="18"/>
      <c r="G36" s="13"/>
      <c r="J36" s="13"/>
    </row>
    <row r="37" spans="1:10" s="1" customFormat="1">
      <c r="A37" s="50" t="s">
        <v>54</v>
      </c>
      <c r="B37" s="48" t="s">
        <v>55</v>
      </c>
      <c r="C37" s="49">
        <v>40075.199999999997</v>
      </c>
      <c r="E37" s="18"/>
      <c r="F37" s="18"/>
      <c r="G37" s="13"/>
      <c r="J37" s="13"/>
    </row>
    <row r="38" spans="1:10" s="1" customFormat="1">
      <c r="A38" s="50" t="s">
        <v>72</v>
      </c>
      <c r="B38" s="48" t="s">
        <v>73</v>
      </c>
      <c r="C38" s="49">
        <v>261908.01</v>
      </c>
      <c r="E38" s="18"/>
      <c r="F38" s="18"/>
      <c r="G38" s="13"/>
      <c r="J38" s="13"/>
    </row>
    <row r="39" spans="1:10" s="1" customFormat="1">
      <c r="A39" s="50" t="s">
        <v>74</v>
      </c>
      <c r="B39" s="48" t="s">
        <v>75</v>
      </c>
      <c r="C39" s="49">
        <v>24120</v>
      </c>
      <c r="E39" s="18"/>
      <c r="F39" s="18"/>
      <c r="G39" s="13"/>
      <c r="J39" s="13"/>
    </row>
    <row r="40" spans="1:10" s="1" customFormat="1">
      <c r="A40" s="50" t="s">
        <v>76</v>
      </c>
      <c r="B40" s="48" t="s">
        <v>77</v>
      </c>
      <c r="C40" s="49">
        <v>178800</v>
      </c>
      <c r="E40" s="18"/>
      <c r="F40" s="18"/>
      <c r="G40" s="13"/>
      <c r="J40" s="13"/>
    </row>
    <row r="41" spans="1:10" s="1" customFormat="1">
      <c r="A41" s="50" t="s">
        <v>46</v>
      </c>
      <c r="B41" s="48" t="s">
        <v>47</v>
      </c>
      <c r="C41" s="49">
        <v>11100</v>
      </c>
      <c r="E41" s="18"/>
      <c r="F41" s="18"/>
      <c r="G41" s="13"/>
      <c r="J41" s="13"/>
    </row>
    <row r="42" spans="1:10" s="1" customFormat="1">
      <c r="A42" s="50" t="s">
        <v>78</v>
      </c>
      <c r="B42" s="48" t="s">
        <v>79</v>
      </c>
      <c r="C42" s="49">
        <v>16463.66</v>
      </c>
      <c r="E42" s="18"/>
      <c r="F42" s="18"/>
      <c r="G42" s="13"/>
      <c r="J42" s="13"/>
    </row>
    <row r="43" spans="1:10" s="1" customFormat="1">
      <c r="A43" s="50" t="s">
        <v>44</v>
      </c>
      <c r="B43" s="48" t="s">
        <v>45</v>
      </c>
      <c r="C43" s="49">
        <v>46200</v>
      </c>
      <c r="E43" s="18"/>
      <c r="F43" s="18"/>
      <c r="G43" s="13"/>
      <c r="J43" s="13"/>
    </row>
    <row r="44" spans="1:10" s="1" customFormat="1">
      <c r="A44" s="50" t="s">
        <v>80</v>
      </c>
      <c r="B44" s="48" t="s">
        <v>81</v>
      </c>
      <c r="C44" s="49">
        <v>106536</v>
      </c>
      <c r="E44" s="18"/>
      <c r="F44" s="18"/>
      <c r="G44" s="13"/>
      <c r="J44" s="13"/>
    </row>
    <row r="45" spans="1:10" s="1" customFormat="1">
      <c r="A45" s="50" t="s">
        <v>58</v>
      </c>
      <c r="B45" s="48" t="s">
        <v>59</v>
      </c>
      <c r="C45" s="49">
        <v>22660</v>
      </c>
      <c r="E45" s="18"/>
      <c r="F45" s="18"/>
      <c r="G45" s="13"/>
      <c r="J45" s="13"/>
    </row>
    <row r="46" spans="1:10" s="1" customFormat="1">
      <c r="A46" s="50" t="s">
        <v>82</v>
      </c>
      <c r="B46" s="48" t="s">
        <v>83</v>
      </c>
      <c r="C46" s="49">
        <v>57192</v>
      </c>
      <c r="E46" s="18"/>
      <c r="F46" s="18"/>
      <c r="G46" s="13"/>
      <c r="J46" s="13"/>
    </row>
    <row r="47" spans="1:10" s="1" customFormat="1">
      <c r="A47" s="50" t="s">
        <v>84</v>
      </c>
      <c r="B47" s="48" t="s">
        <v>85</v>
      </c>
      <c r="C47" s="49">
        <v>42332.4</v>
      </c>
      <c r="E47" s="18"/>
      <c r="F47" s="18"/>
      <c r="G47" s="13"/>
      <c r="J47" s="13"/>
    </row>
    <row r="48" spans="1:10" s="1" customFormat="1">
      <c r="A48" s="50" t="s">
        <v>86</v>
      </c>
      <c r="B48" s="48" t="s">
        <v>87</v>
      </c>
      <c r="C48" s="49">
        <v>799907.77</v>
      </c>
      <c r="E48" s="18"/>
      <c r="F48" s="18"/>
      <c r="G48" s="13"/>
      <c r="J48" s="13"/>
    </row>
    <row r="49" spans="1:10" s="1" customFormat="1">
      <c r="A49" s="50" t="s">
        <v>88</v>
      </c>
      <c r="B49" s="48" t="s">
        <v>89</v>
      </c>
      <c r="C49" s="49">
        <v>2534.4</v>
      </c>
      <c r="E49" s="18"/>
      <c r="F49" s="18"/>
      <c r="G49" s="13"/>
      <c r="J49" s="13"/>
    </row>
    <row r="50" spans="1:10" s="1" customFormat="1">
      <c r="A50" s="50" t="s">
        <v>90</v>
      </c>
      <c r="B50" s="48" t="s">
        <v>91</v>
      </c>
      <c r="C50" s="49">
        <v>14100</v>
      </c>
      <c r="E50" s="18"/>
      <c r="F50" s="18"/>
      <c r="G50" s="13"/>
      <c r="J50" s="13"/>
    </row>
    <row r="51" spans="1:10" s="1" customFormat="1">
      <c r="A51" s="50" t="s">
        <v>92</v>
      </c>
      <c r="B51" s="48" t="s">
        <v>93</v>
      </c>
      <c r="C51" s="49">
        <v>375000</v>
      </c>
      <c r="E51" s="18"/>
      <c r="F51" s="18"/>
      <c r="G51" s="13"/>
      <c r="J51" s="13"/>
    </row>
    <row r="52" spans="1:10" s="1" customFormat="1">
      <c r="A52" s="50" t="s">
        <v>94</v>
      </c>
      <c r="B52" s="48" t="s">
        <v>95</v>
      </c>
      <c r="C52" s="49">
        <v>30000</v>
      </c>
      <c r="E52" s="18"/>
      <c r="F52" s="18"/>
      <c r="G52" s="13"/>
      <c r="J52" s="13"/>
    </row>
    <row r="53" spans="1:10" s="1" customFormat="1">
      <c r="A53" s="50" t="s">
        <v>96</v>
      </c>
      <c r="B53" s="48" t="s">
        <v>97</v>
      </c>
      <c r="C53" s="49">
        <v>53790</v>
      </c>
      <c r="E53" s="18"/>
      <c r="F53" s="18"/>
      <c r="G53" s="13"/>
      <c r="J53" s="13"/>
    </row>
    <row r="54" spans="1:10" s="1" customFormat="1">
      <c r="A54" s="50" t="s">
        <v>98</v>
      </c>
      <c r="B54" s="48" t="s">
        <v>99</v>
      </c>
      <c r="C54" s="49">
        <v>3318</v>
      </c>
      <c r="E54" s="18"/>
      <c r="F54" s="18"/>
      <c r="G54" s="13"/>
      <c r="J54" s="13"/>
    </row>
    <row r="55" spans="1:10" s="1" customFormat="1">
      <c r="A55" s="50" t="s">
        <v>100</v>
      </c>
      <c r="B55" s="48" t="s">
        <v>101</v>
      </c>
      <c r="C55" s="49">
        <v>16083</v>
      </c>
      <c r="E55" s="18"/>
      <c r="F55" s="18"/>
      <c r="G55" s="13"/>
      <c r="J55" s="13"/>
    </row>
    <row r="56" spans="1:10" s="1" customFormat="1">
      <c r="A56" s="50" t="s">
        <v>102</v>
      </c>
      <c r="B56" s="48" t="s">
        <v>103</v>
      </c>
      <c r="C56" s="49">
        <v>233107.7</v>
      </c>
      <c r="E56" s="18"/>
      <c r="F56" s="18"/>
      <c r="G56" s="13"/>
      <c r="J56" s="13"/>
    </row>
    <row r="57" spans="1:10" s="1" customFormat="1">
      <c r="A57" s="50" t="s">
        <v>104</v>
      </c>
      <c r="B57" s="48" t="s">
        <v>105</v>
      </c>
      <c r="C57" s="49">
        <v>41690</v>
      </c>
      <c r="E57" s="18"/>
      <c r="F57" s="18"/>
      <c r="G57" s="13"/>
      <c r="J57" s="13"/>
    </row>
    <row r="58" spans="1:10" s="1" customFormat="1">
      <c r="A58" s="50" t="s">
        <v>106</v>
      </c>
      <c r="B58" s="48" t="s">
        <v>107</v>
      </c>
      <c r="C58" s="49">
        <v>237695.52</v>
      </c>
      <c r="E58" s="18"/>
      <c r="F58" s="18"/>
      <c r="G58" s="13"/>
      <c r="J58" s="13"/>
    </row>
    <row r="59" spans="1:10" s="1" customFormat="1">
      <c r="A59" s="50" t="s">
        <v>108</v>
      </c>
      <c r="B59" s="48" t="s">
        <v>109</v>
      </c>
      <c r="C59" s="49">
        <v>43680</v>
      </c>
      <c r="E59" s="18"/>
      <c r="F59" s="18"/>
      <c r="G59" s="13"/>
      <c r="J59" s="13"/>
    </row>
    <row r="60" spans="1:10" s="1" customFormat="1">
      <c r="A60" s="50" t="s">
        <v>110</v>
      </c>
      <c r="B60" s="48" t="s">
        <v>111</v>
      </c>
      <c r="C60" s="49">
        <v>105000</v>
      </c>
      <c r="E60" s="18"/>
      <c r="F60" s="18"/>
      <c r="G60" s="13"/>
      <c r="J60" s="13"/>
    </row>
    <row r="61" spans="1:10" s="1" customFormat="1">
      <c r="A61" s="50" t="s">
        <v>112</v>
      </c>
      <c r="B61" s="48" t="s">
        <v>113</v>
      </c>
      <c r="C61" s="49">
        <v>23540</v>
      </c>
      <c r="E61" s="18"/>
      <c r="F61" s="18"/>
      <c r="G61" s="13"/>
      <c r="J61" s="13"/>
    </row>
    <row r="62" spans="1:10" s="1" customFormat="1">
      <c r="A62" s="50" t="s">
        <v>114</v>
      </c>
      <c r="B62" s="48" t="s">
        <v>115</v>
      </c>
      <c r="C62" s="49">
        <v>58915.199999999997</v>
      </c>
      <c r="E62" s="18"/>
      <c r="F62" s="18"/>
      <c r="G62" s="13"/>
      <c r="J62" s="13"/>
    </row>
    <row r="63" spans="1:10" s="1" customFormat="1">
      <c r="A63" s="50" t="s">
        <v>116</v>
      </c>
      <c r="B63" s="48" t="s">
        <v>117</v>
      </c>
      <c r="C63" s="49">
        <v>99990</v>
      </c>
      <c r="E63" s="18"/>
      <c r="F63" s="18"/>
      <c r="G63" s="13"/>
      <c r="J63" s="13"/>
    </row>
    <row r="64" spans="1:10">
      <c r="A64" s="10">
        <v>13</v>
      </c>
      <c r="B64" s="14" t="s">
        <v>23</v>
      </c>
      <c r="C64" s="4">
        <v>1789125</v>
      </c>
      <c r="E64" s="18"/>
      <c r="F64" s="20"/>
    </row>
    <row r="65" spans="1:10" s="1" customFormat="1">
      <c r="A65" s="41" t="s">
        <v>42</v>
      </c>
      <c r="B65" s="39" t="s">
        <v>43</v>
      </c>
      <c r="C65" s="40">
        <v>220110</v>
      </c>
      <c r="E65" s="18"/>
      <c r="F65" s="20"/>
      <c r="J65" s="13"/>
    </row>
    <row r="66" spans="1:10" s="1" customFormat="1">
      <c r="A66" s="41" t="s">
        <v>44</v>
      </c>
      <c r="B66" s="39" t="s">
        <v>45</v>
      </c>
      <c r="C66" s="40">
        <v>1569015</v>
      </c>
      <c r="E66" s="18"/>
      <c r="F66" s="20"/>
      <c r="J66" s="13"/>
    </row>
    <row r="67" spans="1:10">
      <c r="A67" s="10">
        <v>14</v>
      </c>
      <c r="B67" s="14" t="s">
        <v>37</v>
      </c>
      <c r="C67" s="4">
        <v>90500</v>
      </c>
      <c r="E67" s="20"/>
      <c r="F67" s="20"/>
    </row>
    <row r="68" spans="1:10" s="1" customFormat="1">
      <c r="A68" s="38" t="s">
        <v>40</v>
      </c>
      <c r="B68" s="36" t="s">
        <v>41</v>
      </c>
      <c r="C68" s="37">
        <v>90500</v>
      </c>
      <c r="E68" s="20"/>
      <c r="F68" s="20"/>
      <c r="J68" s="13"/>
    </row>
    <row r="69" spans="1:10">
      <c r="A69" s="10">
        <v>15</v>
      </c>
      <c r="B69" s="15" t="s">
        <v>24</v>
      </c>
      <c r="C69" s="4">
        <v>581416.67000000004</v>
      </c>
      <c r="E69" s="20"/>
      <c r="F69" s="18"/>
    </row>
    <row r="70" spans="1:10" s="1" customFormat="1">
      <c r="A70" s="44" t="s">
        <v>46</v>
      </c>
      <c r="B70" s="42" t="s">
        <v>47</v>
      </c>
      <c r="C70" s="43">
        <v>581416.67000000004</v>
      </c>
      <c r="E70" s="20"/>
      <c r="F70" s="18"/>
      <c r="J70" s="13"/>
    </row>
    <row r="71" spans="1:10">
      <c r="A71" s="10">
        <v>16</v>
      </c>
      <c r="B71" s="15" t="s">
        <v>25</v>
      </c>
      <c r="C71" s="4">
        <v>0</v>
      </c>
      <c r="E71" s="20"/>
      <c r="F71" s="18"/>
    </row>
    <row r="72" spans="1:10">
      <c r="A72" s="10">
        <v>17</v>
      </c>
      <c r="B72" s="15" t="s">
        <v>26</v>
      </c>
      <c r="C72" s="4">
        <v>285625</v>
      </c>
      <c r="E72" s="20"/>
      <c r="F72" s="18"/>
    </row>
    <row r="73" spans="1:10" s="1" customFormat="1">
      <c r="A73" s="45" t="s">
        <v>48</v>
      </c>
      <c r="B73" s="46" t="s">
        <v>49</v>
      </c>
      <c r="C73" s="47">
        <v>38544.720000000001</v>
      </c>
      <c r="E73" s="20"/>
      <c r="F73" s="18"/>
      <c r="J73" s="13"/>
    </row>
    <row r="74" spans="1:10" s="1" customFormat="1">
      <c r="A74" s="45" t="s">
        <v>50</v>
      </c>
      <c r="B74" s="46" t="s">
        <v>51</v>
      </c>
      <c r="C74" s="47">
        <v>37620</v>
      </c>
      <c r="E74" s="20"/>
      <c r="F74" s="18"/>
      <c r="J74" s="13"/>
    </row>
    <row r="75" spans="1:10" s="1" customFormat="1">
      <c r="A75" s="45" t="s">
        <v>52</v>
      </c>
      <c r="B75" s="46" t="s">
        <v>53</v>
      </c>
      <c r="C75" s="47">
        <v>34609.78</v>
      </c>
      <c r="E75" s="20"/>
      <c r="F75" s="18"/>
      <c r="J75" s="13"/>
    </row>
    <row r="76" spans="1:10" s="1" customFormat="1">
      <c r="A76" s="45" t="s">
        <v>54</v>
      </c>
      <c r="B76" s="46" t="s">
        <v>55</v>
      </c>
      <c r="C76" s="47">
        <v>8250</v>
      </c>
      <c r="E76" s="20"/>
      <c r="F76" s="18"/>
      <c r="J76" s="13"/>
    </row>
    <row r="77" spans="1:10" s="1" customFormat="1">
      <c r="A77" s="45" t="s">
        <v>56</v>
      </c>
      <c r="B77" s="46" t="s">
        <v>57</v>
      </c>
      <c r="C77" s="47">
        <v>26026</v>
      </c>
      <c r="E77" s="20"/>
      <c r="F77" s="18"/>
      <c r="J77" s="13"/>
    </row>
    <row r="78" spans="1:10" s="1" customFormat="1">
      <c r="A78" s="45" t="s">
        <v>58</v>
      </c>
      <c r="B78" s="46" t="s">
        <v>59</v>
      </c>
      <c r="C78" s="47">
        <v>13640</v>
      </c>
      <c r="E78" s="20"/>
      <c r="F78" s="18"/>
      <c r="J78" s="13"/>
    </row>
    <row r="79" spans="1:10" s="1" customFormat="1">
      <c r="A79" s="45" t="s">
        <v>60</v>
      </c>
      <c r="B79" s="46" t="s">
        <v>61</v>
      </c>
      <c r="C79" s="47">
        <v>126934.5</v>
      </c>
      <c r="E79" s="20"/>
      <c r="F79" s="18"/>
      <c r="J79" s="13"/>
    </row>
    <row r="80" spans="1:10" s="1" customFormat="1">
      <c r="A80" s="10">
        <v>18</v>
      </c>
      <c r="B80" s="15" t="s">
        <v>29</v>
      </c>
      <c r="C80" s="4">
        <v>0</v>
      </c>
      <c r="E80" s="20"/>
      <c r="F80" s="20"/>
      <c r="J80" s="13"/>
    </row>
    <row r="81" spans="1:10" s="1" customFormat="1">
      <c r="A81" s="10">
        <v>19</v>
      </c>
      <c r="B81" s="15" t="s">
        <v>35</v>
      </c>
      <c r="C81" s="4">
        <v>0</v>
      </c>
      <c r="E81" s="20"/>
      <c r="F81" s="20"/>
      <c r="J81" s="13"/>
    </row>
    <row r="82" spans="1:10">
      <c r="A82" s="10">
        <v>20</v>
      </c>
      <c r="B82" s="15" t="s">
        <v>36</v>
      </c>
      <c r="C82" s="4">
        <v>0</v>
      </c>
      <c r="E82" s="20"/>
      <c r="F82" s="20"/>
    </row>
    <row r="83" spans="1:10">
      <c r="A83" s="26" t="s">
        <v>27</v>
      </c>
      <c r="B83" s="26"/>
      <c r="C83" s="5">
        <f>+C14+C15+C16+C17+C18+C20+C21+C22+C23+C25+C26+C27+C28+C29+C64+C67+C69+C71+C72+C80+C81+C82</f>
        <v>7233192.2300000004</v>
      </c>
      <c r="E83" s="20"/>
      <c r="F83" s="20"/>
    </row>
    <row r="84" spans="1:10">
      <c r="E84" s="20"/>
      <c r="F84" s="20"/>
    </row>
    <row r="85" spans="1:10">
      <c r="E85" s="20"/>
      <c r="F85" s="20"/>
    </row>
    <row r="86" spans="1:10">
      <c r="C86" s="12"/>
    </row>
    <row r="87" spans="1:10">
      <c r="C87" s="13"/>
    </row>
    <row r="88" spans="1:10">
      <c r="C88" s="13"/>
    </row>
    <row r="89" spans="1:10">
      <c r="C89" s="13"/>
    </row>
    <row r="90" spans="1:10">
      <c r="C90" s="13"/>
    </row>
  </sheetData>
  <mergeCells count="9">
    <mergeCell ref="A1:C1"/>
    <mergeCell ref="A2:C2"/>
    <mergeCell ref="A83:B83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07.11.2019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2019-11-08T12:31:35Z</dcterms:modified>
</cp:coreProperties>
</file>