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03.12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2" i="1"/>
  <c r="C21"/>
  <c r="C46" s="1"/>
  <c r="C10"/>
  <c r="C9" l="1"/>
  <c r="C7" l="1"/>
  <c r="C11" l="1"/>
  <c r="C12" s="1"/>
</calcChain>
</file>

<file path=xl/sharedStrings.xml><?xml version="1.0" encoding="utf-8"?>
<sst xmlns="http://schemas.openxmlformats.org/spreadsheetml/2006/main" count="54" uniqueCount="54">
  <si>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</si>
  <si>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</si>
  <si>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</si>
  <si>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</si>
  <si>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</si>
  <si>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</si>
  <si>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</si>
  <si>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</si>
  <si>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</si>
  <si>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</si>
  <si>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</si>
  <si>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</si>
  <si>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</si>
  <si>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</si>
  <si>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</si>
  <si>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</si>
  <si>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</si>
  <si>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</si>
  <si>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</si>
  <si>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</si>
  <si>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</si>
  <si>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</si>
  <si>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</si>
  <si>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</si>
  <si>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</si>
  <si>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</si>
  <si>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</si>
  <si>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</si>
  <si>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</si>
  <si>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</si>
  <si>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</si>
  <si>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</si>
  <si>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</si>
  <si>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</si>
  <si>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</si>
  <si>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</si>
  <si>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</si>
  <si>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</si>
  <si>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</si>
  <si>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03.12.2019</t>
  </si>
  <si>
    <t xml:space="preserve">0755           </t>
  </si>
  <si>
    <t>INSTITUT  ZA  TRANSFUZIJU KRVI SRBIJE</t>
  </si>
  <si>
    <t xml:space="preserve">2477           </t>
  </si>
  <si>
    <t>BEOHEM-3</t>
  </si>
  <si>
    <t xml:space="preserve">4348           </t>
  </si>
  <si>
    <t>DiaHEM-GRAMIM</t>
  </si>
  <si>
    <t xml:space="preserve">1405           </t>
  </si>
  <si>
    <t>MESSER  TEHNOGAS  AD</t>
  </si>
  <si>
    <t xml:space="preserve">2581           </t>
  </si>
  <si>
    <t>INO-PHARM  D.O.O.</t>
  </si>
  <si>
    <t xml:space="preserve">3777           </t>
  </si>
  <si>
    <t>LICENTIS DOO</t>
  </si>
  <si>
    <t xml:space="preserve">0956           </t>
  </si>
  <si>
    <t>MEDICINSKI FAKULTET BEOGRAD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</si>
</sst>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9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0" fontId="3" fillId="0" borderId="1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7" fillId="0" borderId="1" xfId="83" applyNumberFormat="1" applyFont="1" applyBorder="1"/>
    <xf numFmtId="4" fontId="7" fillId="0" borderId="1" xfId="83" applyNumberFormat="1" applyFont="1" applyBorder="1"/>
    <xf numFmtId="49" fontId="7" fillId="0" borderId="1" xfId="83" applyNumberFormat="1" applyFont="1" applyBorder="1" applyAlignment="1">
      <alignment horizontal="center"/>
    </xf>
    <xf numFmtId="49" fontId="7" fillId="0" borderId="1" xfId="84" applyNumberFormat="1" applyFont="1" applyBorder="1"/>
    <xf numFmtId="4" fontId="7" fillId="0" borderId="1" xfId="84" applyNumberFormat="1" applyFont="1" applyBorder="1"/>
    <xf numFmtId="49" fontId="7" fillId="0" borderId="1" xfId="84" applyNumberFormat="1" applyFont="1" applyBorder="1" applyAlignment="1">
      <alignment horizontal="center"/>
    </xf>
    <xf numFmtId="49" fontId="7" fillId="0" borderId="1" xfId="85" applyNumberFormat="1" applyFont="1" applyBorder="1"/>
    <xf numFmtId="4" fontId="7" fillId="0" borderId="1" xfId="85" applyNumberFormat="1" applyFont="1" applyBorder="1"/>
    <xf numFmtId="49" fontId="7" fillId="0" borderId="1" xfId="85" applyNumberFormat="1" applyFont="1" applyBorder="1" applyAlignment="1">
      <alignment horizontal="center"/>
    </xf>
  </cellXfs>
  <cellStyles count="86">
    <cellStyle name="Comma 2" xfId="1"/>
    <cellStyle name="Comma 3" xfId="2"/>
    <cellStyle name="Normal" xfId="0" builtinId="0"/>
    <cellStyle name="Normal 10" xfId="11"/>
    <cellStyle name="Normal 11" xfId="12"/>
    <cellStyle name="Normal 12" xfId="13"/>
    <cellStyle name="Normal 13" xfId="14"/>
    <cellStyle name="Normal 14" xfId="16"/>
    <cellStyle name="Normal 15" xfId="15"/>
    <cellStyle name="Normal 16" xfId="17"/>
    <cellStyle name="Normal 17" xfId="18"/>
    <cellStyle name="Normal 18" xfId="19"/>
    <cellStyle name="Normal 19" xfId="20"/>
    <cellStyle name="Normal 2" xfId="3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40"/>
    <cellStyle name="Normal 38" xfId="38"/>
    <cellStyle name="Normal 39" xfId="39"/>
    <cellStyle name="Normal 4" xfId="5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6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" xfId="7"/>
    <cellStyle name="Normal 60" xfId="61"/>
    <cellStyle name="Normal 61" xfId="62"/>
    <cellStyle name="Normal 62" xfId="63"/>
    <cellStyle name="Normal 63" xfId="64"/>
    <cellStyle name="Normal 64" xfId="65"/>
    <cellStyle name="Normal 65" xfId="66"/>
    <cellStyle name="Normal 66" xfId="67"/>
    <cellStyle name="Normal 67" xfId="68"/>
    <cellStyle name="Normal 68" xfId="69"/>
    <cellStyle name="Normal 69" xfId="70"/>
    <cellStyle name="Normal 7" xfId="8"/>
    <cellStyle name="Normal 70" xfId="71"/>
    <cellStyle name="Normal 71" xfId="72"/>
    <cellStyle name="Normal 72" xfId="73"/>
    <cellStyle name="Normal 73" xfId="74"/>
    <cellStyle name="Normal 74" xfId="75"/>
    <cellStyle name="Normal 75" xfId="76"/>
    <cellStyle name="Normal 76" xfId="77"/>
    <cellStyle name="Normal 77" xfId="78"/>
    <cellStyle name="Normal 78" xfId="79"/>
    <cellStyle name="Normal 79" xfId="80"/>
    <cellStyle name="Normal 8" xfId="9"/>
    <cellStyle name="Normal 80" xfId="81"/>
    <cellStyle name="Normal 81" xfId="82"/>
    <cellStyle name="Normal 82" xfId="83"/>
    <cellStyle name="Normal 83" xfId="84"/>
    <cellStyle name="Normal 84" xfId="85"/>
    <cellStyle name="Normal 9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>
      <selection activeCell="H31" sqref="H31"/>
    </sheetView>
  </sheetViews>
  <sheetFormatPr defaultRowHeight="15"/>
  <cols>
    <col min="1" max="1" width="18.85546875" style="11" customWidth="1"/>
    <col min="2" max="2" width="48.85546875" customWidth="1"/>
    <col min="3" max="3" width="31" customWidth="1"/>
    <col min="4" max="4" width="17.140625" customWidth="1"/>
    <col min="5" max="5" width="9.5703125" customWidth="1"/>
    <col min="6" max="6" width="16" customWidth="1"/>
    <col min="7" max="7" width="10.140625" bestFit="1" customWidth="1"/>
    <col min="8" max="8" width="17.7109375" bestFit="1" customWidth="1"/>
    <col min="10" max="10" width="11.7109375" style="13" customWidth="1"/>
  </cols>
  <sheetData>
    <row r="1" spans="1:10" ht="18.75" customHeight="1">
      <c r="A1" s="27" t="s">
        <v>38</v>
      </c>
      <c r="B1" s="27"/>
      <c r="C1" s="27"/>
      <c r="D1" s="1"/>
    </row>
    <row r="2" spans="1:10" ht="52.5" customHeight="1">
      <c r="A2" s="28" t="s">
        <v>1</v>
      </c>
      <c r="B2" s="28"/>
      <c r="C2" s="28"/>
      <c r="D2" s="1"/>
      <c r="E2" s="2" t="s">
        <v>0</v>
      </c>
      <c r="F2" s="17" t="s">
        <v>39</v>
      </c>
    </row>
    <row r="3" spans="1:10">
      <c r="A3" s="9">
        <v>1</v>
      </c>
      <c r="B3" s="3" t="s">
        <v>2</v>
      </c>
      <c r="C3" s="4">
        <v>3669717.11</v>
      </c>
      <c r="D3" s="1"/>
      <c r="E3" s="18"/>
      <c r="F3" s="18"/>
      <c r="H3" s="13"/>
    </row>
    <row r="4" spans="1:10">
      <c r="A4" s="9">
        <v>2</v>
      </c>
      <c r="B4" s="3" t="s">
        <v>3</v>
      </c>
      <c r="C4" s="4">
        <v>1017146.19</v>
      </c>
      <c r="D4" s="1"/>
      <c r="E4" s="18"/>
      <c r="F4" s="18"/>
      <c r="H4" s="13"/>
    </row>
    <row r="5" spans="1:10">
      <c r="A5" s="9">
        <v>3</v>
      </c>
      <c r="B5" s="3" t="s">
        <v>4</v>
      </c>
      <c r="C5" s="4">
        <v>17560</v>
      </c>
      <c r="D5" s="12"/>
      <c r="E5" s="18"/>
      <c r="F5" s="18"/>
      <c r="H5" s="13"/>
    </row>
    <row r="6" spans="1:10">
      <c r="A6" s="9">
        <v>4</v>
      </c>
      <c r="B6" s="3" t="s">
        <v>5</v>
      </c>
      <c r="C6" s="4">
        <v>0</v>
      </c>
      <c r="D6" s="1"/>
      <c r="E6" s="19"/>
      <c r="F6" s="18"/>
    </row>
    <row r="7" spans="1:10">
      <c r="A7" s="30" t="s">
        <v>6</v>
      </c>
      <c r="B7" s="31"/>
      <c r="C7" s="5">
        <f>SUM(C3:C6)</f>
        <v>4704423.3</v>
      </c>
      <c r="D7" s="1"/>
      <c r="E7" s="20"/>
      <c r="F7" s="19"/>
    </row>
    <row r="8" spans="1:10" ht="24.75" customHeight="1">
      <c r="A8" s="32" t="s">
        <v>7</v>
      </c>
      <c r="B8" s="33"/>
      <c r="C8" s="6"/>
      <c r="D8" s="1"/>
      <c r="E8" s="19"/>
      <c r="F8" s="20"/>
    </row>
    <row r="9" spans="1:10">
      <c r="A9" s="9">
        <v>1</v>
      </c>
      <c r="B9" s="7" t="s">
        <v>8</v>
      </c>
      <c r="C9" s="4">
        <f>+C14+C15+C16+C17+C18+C19+C20+C21+C23+C26+C27+C28+C30+C34+C35+C36+C37+C38+C39+C40+C44+C45</f>
        <v>3115700.17</v>
      </c>
      <c r="D9" s="1"/>
      <c r="E9" s="18"/>
      <c r="F9" s="18"/>
      <c r="H9" s="13"/>
    </row>
    <row r="10" spans="1:10">
      <c r="A10" s="9">
        <v>2</v>
      </c>
      <c r="B10" s="3" t="s">
        <v>9</v>
      </c>
      <c r="C10" s="4">
        <f>+C24</f>
        <v>0</v>
      </c>
      <c r="D10" s="1"/>
      <c r="E10" s="19"/>
      <c r="F10" s="18"/>
      <c r="H10" s="13"/>
    </row>
    <row r="11" spans="1:10">
      <c r="A11" s="34" t="s">
        <v>10</v>
      </c>
      <c r="B11" s="34"/>
      <c r="C11" s="8">
        <f>SUM(C9:C10)</f>
        <v>3115700.17</v>
      </c>
      <c r="D11" s="1"/>
      <c r="E11" s="20"/>
      <c r="F11" s="18"/>
      <c r="H11" s="13"/>
    </row>
    <row r="12" spans="1:10">
      <c r="A12" s="35" t="s">
        <v>11</v>
      </c>
      <c r="B12" s="36"/>
      <c r="C12" s="8">
        <f>+C7-C11</f>
        <v>1588723.13</v>
      </c>
      <c r="D12" s="1"/>
      <c r="E12" s="20"/>
      <c r="F12" s="18"/>
    </row>
    <row r="13" spans="1:10" ht="18.75">
      <c r="A13" s="37" t="s">
        <v>12</v>
      </c>
      <c r="B13" s="37"/>
      <c r="C13" s="6"/>
      <c r="D13" s="22"/>
      <c r="E13" s="20"/>
      <c r="F13" s="18"/>
      <c r="H13" s="13"/>
    </row>
    <row r="14" spans="1:10">
      <c r="A14" s="9">
        <v>1</v>
      </c>
      <c r="B14" s="16" t="s">
        <v>13</v>
      </c>
      <c r="C14" s="4">
        <v>0</v>
      </c>
      <c r="D14" s="1"/>
      <c r="E14" s="21"/>
      <c r="F14" s="18"/>
      <c r="H14" s="12"/>
    </row>
    <row r="15" spans="1:10">
      <c r="A15" s="9">
        <v>2</v>
      </c>
      <c r="B15" s="16" t="s">
        <v>14</v>
      </c>
      <c r="C15" s="4">
        <v>0</v>
      </c>
      <c r="D15" s="1"/>
      <c r="E15" s="20"/>
      <c r="F15" s="18"/>
    </row>
    <row r="16" spans="1:10" s="1" customFormat="1">
      <c r="A16" s="9">
        <v>3</v>
      </c>
      <c r="B16" s="16" t="s">
        <v>32</v>
      </c>
      <c r="C16" s="4">
        <v>0</v>
      </c>
      <c r="E16" s="20"/>
      <c r="F16" s="18"/>
      <c r="H16" s="13"/>
      <c r="J16" s="13"/>
    </row>
    <row r="17" spans="1:10">
      <c r="A17" s="9">
        <v>4</v>
      </c>
      <c r="B17" s="16" t="s">
        <v>15</v>
      </c>
      <c r="C17" s="4">
        <v>0</v>
      </c>
      <c r="D17" s="1"/>
      <c r="E17" s="20"/>
      <c r="F17" s="18"/>
      <c r="H17" s="13"/>
    </row>
    <row r="18" spans="1:10">
      <c r="A18" s="9">
        <v>5</v>
      </c>
      <c r="B18" s="16" t="s">
        <v>16</v>
      </c>
      <c r="C18" s="4">
        <v>0</v>
      </c>
      <c r="E18" s="18"/>
      <c r="F18" s="18"/>
      <c r="G18" s="13"/>
      <c r="H18" s="13"/>
    </row>
    <row r="19" spans="1:10">
      <c r="A19" s="9">
        <v>6</v>
      </c>
      <c r="B19" s="16" t="s">
        <v>31</v>
      </c>
      <c r="C19" s="4">
        <v>0</v>
      </c>
      <c r="E19" s="18"/>
      <c r="F19" s="18"/>
      <c r="G19" s="13"/>
      <c r="H19" s="13"/>
    </row>
    <row r="20" spans="1:10" s="1" customFormat="1">
      <c r="A20" s="9">
        <v>7</v>
      </c>
      <c r="B20" s="16" t="s">
        <v>28</v>
      </c>
      <c r="C20" s="4">
        <v>0</v>
      </c>
      <c r="E20" s="18"/>
      <c r="F20" s="18"/>
      <c r="G20" s="13"/>
      <c r="H20" s="13"/>
      <c r="J20" s="13"/>
    </row>
    <row r="21" spans="1:10" ht="14.25" customHeight="1">
      <c r="A21" s="9">
        <v>8</v>
      </c>
      <c r="B21" s="16" t="s">
        <v>17</v>
      </c>
      <c r="C21" s="4">
        <f>963.83+115036.17</f>
        <v>116000</v>
      </c>
      <c r="E21" s="20"/>
      <c r="F21" s="18"/>
      <c r="G21" s="13"/>
      <c r="H21" s="13"/>
    </row>
    <row r="22" spans="1:10" s="1" customFormat="1" ht="14.25" customHeight="1">
      <c r="A22" s="48" t="s">
        <v>52</v>
      </c>
      <c r="B22" s="46" t="s">
        <v>53</v>
      </c>
      <c r="C22" s="47">
        <f>115036.17+963.83</f>
        <v>116000</v>
      </c>
      <c r="E22" s="20"/>
      <c r="F22" s="18"/>
      <c r="G22" s="13"/>
      <c r="H22" s="13"/>
      <c r="J22" s="13"/>
    </row>
    <row r="23" spans="1:10" s="1" customFormat="1">
      <c r="A23" s="9">
        <v>9</v>
      </c>
      <c r="B23" s="16" t="s">
        <v>33</v>
      </c>
      <c r="C23" s="4">
        <v>0</v>
      </c>
      <c r="D23" s="13"/>
      <c r="E23" s="20"/>
      <c r="F23" s="18"/>
      <c r="G23" s="13"/>
      <c r="H23" s="13"/>
      <c r="J23" s="13"/>
    </row>
    <row r="24" spans="1:10" s="1" customFormat="1">
      <c r="A24" s="9">
        <v>10</v>
      </c>
      <c r="B24" s="16" t="s">
        <v>34</v>
      </c>
      <c r="C24" s="4">
        <v>0</v>
      </c>
      <c r="E24" s="18"/>
      <c r="F24" s="18"/>
      <c r="G24" s="13"/>
      <c r="H24" s="13"/>
      <c r="J24" s="13"/>
    </row>
    <row r="25" spans="1:10" ht="23.25" customHeight="1">
      <c r="A25" s="38" t="s">
        <v>18</v>
      </c>
      <c r="B25" s="39"/>
      <c r="C25" s="23"/>
      <c r="E25" s="18"/>
      <c r="F25" s="18"/>
      <c r="G25" s="13"/>
      <c r="H25" s="13"/>
    </row>
    <row r="26" spans="1:10">
      <c r="A26" s="10">
        <v>8</v>
      </c>
      <c r="B26" s="15" t="s">
        <v>19</v>
      </c>
      <c r="C26" s="4">
        <v>0</v>
      </c>
      <c r="E26" s="18"/>
      <c r="F26" s="18"/>
      <c r="G26" s="13"/>
      <c r="H26" s="13"/>
    </row>
    <row r="27" spans="1:10">
      <c r="A27" s="10">
        <v>9</v>
      </c>
      <c r="B27" s="15" t="s">
        <v>20</v>
      </c>
      <c r="C27" s="4">
        <v>0</v>
      </c>
      <c r="E27" s="20"/>
      <c r="F27" s="18"/>
      <c r="G27" s="13"/>
    </row>
    <row r="28" spans="1:10">
      <c r="A28" s="10">
        <v>10</v>
      </c>
      <c r="B28" s="15" t="s">
        <v>30</v>
      </c>
      <c r="C28" s="4">
        <v>0</v>
      </c>
      <c r="E28" s="20"/>
      <c r="F28" s="18"/>
      <c r="G28" s="13"/>
      <c r="H28" s="13"/>
    </row>
    <row r="29" spans="1:10" s="1" customFormat="1" hidden="1">
      <c r="A29" s="24"/>
      <c r="B29" s="25"/>
      <c r="C29" s="26"/>
      <c r="E29" s="20"/>
      <c r="F29" s="18"/>
      <c r="G29" s="13"/>
      <c r="H29" s="13"/>
      <c r="J29" s="13"/>
    </row>
    <row r="30" spans="1:10">
      <c r="A30" s="10">
        <v>11</v>
      </c>
      <c r="B30" s="15" t="s">
        <v>21</v>
      </c>
      <c r="C30" s="4">
        <v>1982553.98</v>
      </c>
      <c r="E30" s="18"/>
      <c r="F30" s="18"/>
      <c r="G30" s="13"/>
    </row>
    <row r="31" spans="1:10" s="1" customFormat="1">
      <c r="A31" s="42" t="s">
        <v>40</v>
      </c>
      <c r="B31" s="40" t="s">
        <v>41</v>
      </c>
      <c r="C31" s="41">
        <v>1666329.98</v>
      </c>
      <c r="E31" s="18"/>
      <c r="F31" s="18"/>
      <c r="G31" s="13"/>
      <c r="J31" s="13"/>
    </row>
    <row r="32" spans="1:10" s="1" customFormat="1">
      <c r="A32" s="42" t="s">
        <v>42</v>
      </c>
      <c r="B32" s="40" t="s">
        <v>43</v>
      </c>
      <c r="C32" s="41">
        <v>107760</v>
      </c>
      <c r="E32" s="18"/>
      <c r="F32" s="18"/>
      <c r="G32" s="13"/>
      <c r="J32" s="13"/>
    </row>
    <row r="33" spans="1:10" s="1" customFormat="1">
      <c r="A33" s="42" t="s">
        <v>44</v>
      </c>
      <c r="B33" s="40" t="s">
        <v>45</v>
      </c>
      <c r="C33" s="41">
        <v>208464</v>
      </c>
      <c r="E33" s="18"/>
      <c r="F33" s="18"/>
      <c r="G33" s="13"/>
      <c r="J33" s="13"/>
    </row>
    <row r="34" spans="1:10" ht="30">
      <c r="A34" s="10">
        <v>12</v>
      </c>
      <c r="B34" s="14" t="s">
        <v>22</v>
      </c>
      <c r="C34" s="4">
        <v>0</v>
      </c>
      <c r="E34" s="18"/>
      <c r="F34" s="18"/>
      <c r="G34" s="13"/>
    </row>
    <row r="35" spans="1:10">
      <c r="A35" s="10">
        <v>13</v>
      </c>
      <c r="B35" s="14" t="s">
        <v>23</v>
      </c>
      <c r="C35" s="4">
        <v>0</v>
      </c>
      <c r="E35" s="18"/>
      <c r="F35" s="20"/>
    </row>
    <row r="36" spans="1:10">
      <c r="A36" s="10">
        <v>14</v>
      </c>
      <c r="B36" s="14" t="s">
        <v>37</v>
      </c>
      <c r="C36" s="4">
        <v>0</v>
      </c>
      <c r="E36" s="20"/>
      <c r="F36" s="20"/>
    </row>
    <row r="37" spans="1:10">
      <c r="A37" s="10">
        <v>15</v>
      </c>
      <c r="B37" s="15" t="s">
        <v>24</v>
      </c>
      <c r="C37" s="4">
        <v>0</v>
      </c>
      <c r="E37" s="20"/>
      <c r="F37" s="18"/>
    </row>
    <row r="38" spans="1:10">
      <c r="A38" s="10">
        <v>16</v>
      </c>
      <c r="B38" s="15" t="s">
        <v>25</v>
      </c>
      <c r="C38" s="4">
        <v>0</v>
      </c>
      <c r="E38" s="20"/>
      <c r="F38" s="18"/>
    </row>
    <row r="39" spans="1:10">
      <c r="A39" s="10">
        <v>17</v>
      </c>
      <c r="B39" s="15" t="s">
        <v>26</v>
      </c>
      <c r="C39" s="4">
        <v>0</v>
      </c>
      <c r="E39" s="20"/>
      <c r="F39" s="18"/>
    </row>
    <row r="40" spans="1:10" s="1" customFormat="1">
      <c r="A40" s="10">
        <v>18</v>
      </c>
      <c r="B40" s="15" t="s">
        <v>29</v>
      </c>
      <c r="C40" s="4">
        <v>1017146.19</v>
      </c>
      <c r="E40" s="20"/>
      <c r="F40" s="20"/>
      <c r="J40" s="13"/>
    </row>
    <row r="41" spans="1:10" s="1" customFormat="1">
      <c r="A41" s="45" t="s">
        <v>46</v>
      </c>
      <c r="B41" s="43" t="s">
        <v>47</v>
      </c>
      <c r="C41" s="44">
        <v>973902.55</v>
      </c>
      <c r="E41" s="20"/>
      <c r="F41" s="20"/>
      <c r="J41" s="13"/>
    </row>
    <row r="42" spans="1:10" s="1" customFormat="1">
      <c r="A42" s="45" t="s">
        <v>48</v>
      </c>
      <c r="B42" s="43" t="s">
        <v>49</v>
      </c>
      <c r="C42" s="44">
        <v>2992</v>
      </c>
      <c r="E42" s="20"/>
      <c r="F42" s="20"/>
      <c r="J42" s="13"/>
    </row>
    <row r="43" spans="1:10" s="1" customFormat="1">
      <c r="A43" s="45" t="s">
        <v>50</v>
      </c>
      <c r="B43" s="43" t="s">
        <v>51</v>
      </c>
      <c r="C43" s="44">
        <v>40251.64</v>
      </c>
      <c r="E43" s="20"/>
      <c r="F43" s="20"/>
      <c r="J43" s="13"/>
    </row>
    <row r="44" spans="1:10" s="1" customFormat="1">
      <c r="A44" s="10">
        <v>19</v>
      </c>
      <c r="B44" s="15" t="s">
        <v>35</v>
      </c>
      <c r="C44" s="4">
        <v>0</v>
      </c>
      <c r="E44" s="20"/>
      <c r="F44" s="20"/>
      <c r="J44" s="13"/>
    </row>
    <row r="45" spans="1:10">
      <c r="A45" s="10">
        <v>20</v>
      </c>
      <c r="B45" s="15" t="s">
        <v>36</v>
      </c>
      <c r="C45" s="4">
        <v>0</v>
      </c>
      <c r="E45" s="20"/>
      <c r="F45" s="20"/>
    </row>
    <row r="46" spans="1:10">
      <c r="A46" s="29" t="s">
        <v>27</v>
      </c>
      <c r="B46" s="29"/>
      <c r="C46" s="5">
        <f>+C14+C15+C16+C17+C18+C20+C21+C23+C24+C26+C27+C28+C30+C34+C35+C36+C37+C38+C39+C40+C44+C45</f>
        <v>3115700.17</v>
      </c>
      <c r="E46" s="20"/>
      <c r="F46" s="20"/>
    </row>
    <row r="47" spans="1:10">
      <c r="E47" s="20"/>
      <c r="F47" s="20"/>
    </row>
    <row r="48" spans="1:10">
      <c r="E48" s="20"/>
      <c r="F48" s="20"/>
    </row>
    <row r="49" spans="3:3">
      <c r="C49" s="12"/>
    </row>
    <row r="50" spans="3:3">
      <c r="C50" s="13"/>
    </row>
    <row r="51" spans="3:3">
      <c r="C51" s="13"/>
    </row>
    <row r="52" spans="3:3">
      <c r="C52" s="13"/>
    </row>
    <row r="53" spans="3:3">
      <c r="C53" s="13"/>
    </row>
  </sheetData>
  <mergeCells count="9">
    <mergeCell ref="A1:C1"/>
    <mergeCell ref="A2:C2"/>
    <mergeCell ref="A46:B46"/>
    <mergeCell ref="A7:B7"/>
    <mergeCell ref="A8:B8"/>
    <mergeCell ref="A11:B11"/>
    <mergeCell ref="A12:B12"/>
    <mergeCell ref="A13:B13"/>
    <mergeCell ref="A25:B2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03.12.2019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2019-12-04T07:03:04Z</dcterms:modified>
</cp:coreProperties>
</file>