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3.02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10"/>
  <c r="C59" l="1"/>
  <c r="C9"/>
  <c r="C7" l="1"/>
  <c r="C11" l="1"/>
  <c r="C12" s="1"/>
</calcChain>
</file>

<file path=xl/sharedStrings.xml><?xml version="1.0" encoding="utf-8"?>
<sst xmlns="http://schemas.openxmlformats.org/spreadsheetml/2006/main" count="79" uniqueCount="79">
  <si>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</si>
  <si>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</si>
  <si>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</si>
  <si>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</si>
  <si>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</si>
  <si>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</si>
  <si>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</si>
  <si>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</si>
  <si>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</si>
  <si>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</si>
  <si>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</si>
  <si>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</si>
  <si>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</si>
  <si>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</si>
  <si>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</si>
  <si>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</si>
  <si>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</si>
  <si>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</si>
  <si>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</si>
  <si>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</si>
  <si>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</si>
  <si>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</si>
  <si>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</si>
  <si>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</si>
  <si>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</si>
  <si>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</si>
  <si>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</si>
  <si>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</si>
  <si>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</si>
  <si>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</si>
  <si>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</si>
  <si>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</si>
  <si>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</si>
  <si>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</si>
  <si>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</si>
  <si>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</si>
  <si>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</si>
  <si>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ОСТАЛА ПЛАЋАЊА ()</t>
  </si>
  <si>
    <t xml:space="preserve">ПЛАТЕ </t>
  </si>
  <si>
    <t>03.02.2020</t>
  </si>
  <si>
    <t xml:space="preserve">0311           </t>
  </si>
  <si>
    <t>PP SRETEN GUDURIĆ</t>
  </si>
  <si>
    <t xml:space="preserve">1194           </t>
  </si>
  <si>
    <t>PHARMA SWISS BEOGRAD</t>
  </si>
  <si>
    <t xml:space="preserve">128            </t>
  </si>
  <si>
    <t>DVL KOMERC DOO</t>
  </si>
  <si>
    <t xml:space="preserve">1283           </t>
  </si>
  <si>
    <t>MLEKARA MORAVICA DOO ARILJE</t>
  </si>
  <si>
    <t xml:space="preserve">1291           </t>
  </si>
  <si>
    <t>PEKARA  PONS DOO</t>
  </si>
  <si>
    <t xml:space="preserve">1837           </t>
  </si>
  <si>
    <t>INTER-KOMERC D.O.O</t>
  </si>
  <si>
    <t xml:space="preserve">2424           </t>
  </si>
  <si>
    <t>ILA PROMET</t>
  </si>
  <si>
    <t xml:space="preserve">2891           </t>
  </si>
  <si>
    <t>SUVOBOR  KOOP NN DOO nevaži</t>
  </si>
  <si>
    <t xml:space="preserve">3859           </t>
  </si>
  <si>
    <t>BOŽILOVIĆ   LUXOR  DOO ne važi</t>
  </si>
  <si>
    <t xml:space="preserve">1985           </t>
  </si>
  <si>
    <t>TRIGLAV KOPAONIK BEOGRAD</t>
  </si>
  <si>
    <t xml:space="preserve">2075           </t>
  </si>
  <si>
    <t>ZAVOD ZA IZRADU  NOVČANICA-TAKSE</t>
  </si>
  <si>
    <t xml:space="preserve">2617           </t>
  </si>
  <si>
    <t>REPUBLIČKA  ADMINISTRATIVNA  TAKSA</t>
  </si>
  <si>
    <t xml:space="preserve">2621           </t>
  </si>
  <si>
    <t>KOMUNALNA TAKSA</t>
  </si>
  <si>
    <t>Остало (таксе за рег.аута, провизија)</t>
  </si>
  <si>
    <t xml:space="preserve">0014           </t>
  </si>
  <si>
    <t>ECO TRADE</t>
  </si>
  <si>
    <t xml:space="preserve">0550           </t>
  </si>
  <si>
    <t>PHOENIX PHARMA</t>
  </si>
  <si>
    <t xml:space="preserve">0939           </t>
  </si>
  <si>
    <t>FRESENIUS MEDICAL CARE nevaži tekući</t>
  </si>
  <si>
    <t xml:space="preserve">1131           </t>
  </si>
  <si>
    <t>FARMALOGIST DOO</t>
  </si>
  <si>
    <t xml:space="preserve">1263           </t>
  </si>
  <si>
    <t>MEDICON DOO</t>
  </si>
  <si>
    <t xml:space="preserve">5558           </t>
  </si>
  <si>
    <t>NIPRO MEDICAL D.O.O.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</si>
</sst>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5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166" fontId="0" fillId="0" borderId="6" xfId="0" applyNumberFormat="1" applyBorder="1" applyProtection="1">
      <protection locked="0"/>
    </xf>
    <xf numFmtId="0" fontId="7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8" fillId="0" borderId="1" xfId="162" applyNumberFormat="1" applyFont="1" applyBorder="1"/>
    <xf numFmtId="4" fontId="8" fillId="0" borderId="1" xfId="162" applyNumberFormat="1" applyFont="1" applyBorder="1"/>
    <xf numFmtId="49" fontId="8" fillId="0" borderId="1" xfId="162" applyNumberFormat="1" applyFont="1" applyBorder="1" applyAlignment="1">
      <alignment horizontal="center"/>
    </xf>
    <xf numFmtId="49" fontId="8" fillId="0" borderId="1" xfId="163" applyNumberFormat="1" applyFont="1" applyBorder="1" applyAlignment="1">
      <alignment horizontal="center"/>
    </xf>
    <xf numFmtId="49" fontId="8" fillId="0" borderId="1" xfId="163" applyNumberFormat="1" applyFont="1" applyBorder="1"/>
    <xf numFmtId="4" fontId="8" fillId="0" borderId="1" xfId="163" applyNumberFormat="1" applyFont="1" applyBorder="1"/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4" fontId="9" fillId="0" borderId="0" xfId="164" applyNumberFormat="1" applyFont="1"/>
    <xf numFmtId="49" fontId="8" fillId="0" borderId="1" xfId="165" applyNumberFormat="1" applyFont="1" applyBorder="1"/>
    <xf numFmtId="4" fontId="8" fillId="0" borderId="1" xfId="165" applyNumberFormat="1" applyFont="1" applyBorder="1"/>
  </cellXfs>
  <cellStyles count="166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20" xfId="121"/>
    <cellStyle name="Normal 121" xfId="122"/>
    <cellStyle name="Normal 122" xfId="123"/>
    <cellStyle name="Normal 123" xfId="124"/>
    <cellStyle name="Normal 124" xfId="125"/>
    <cellStyle name="Normal 125" xfId="126"/>
    <cellStyle name="Normal 126" xfId="127"/>
    <cellStyle name="Normal 127" xfId="128"/>
    <cellStyle name="Normal 128" xfId="129"/>
    <cellStyle name="Normal 129" xfId="130"/>
    <cellStyle name="Normal 13" xfId="14"/>
    <cellStyle name="Normal 130" xfId="131"/>
    <cellStyle name="Normal 131" xfId="132"/>
    <cellStyle name="Normal 132" xfId="133"/>
    <cellStyle name="Normal 133" xfId="134"/>
    <cellStyle name="Normal 134" xfId="135"/>
    <cellStyle name="Normal 135" xfId="136"/>
    <cellStyle name="Normal 136" xfId="137"/>
    <cellStyle name="Normal 137" xfId="138"/>
    <cellStyle name="Normal 138" xfId="139"/>
    <cellStyle name="Normal 139" xfId="140"/>
    <cellStyle name="Normal 14" xfId="16"/>
    <cellStyle name="Normal 140" xfId="141"/>
    <cellStyle name="Normal 141" xfId="142"/>
    <cellStyle name="Normal 142" xfId="143"/>
    <cellStyle name="Normal 143" xfId="144"/>
    <cellStyle name="Normal 144" xfId="145"/>
    <cellStyle name="Normal 145" xfId="146"/>
    <cellStyle name="Normal 146" xfId="147"/>
    <cellStyle name="Normal 147" xfId="148"/>
    <cellStyle name="Normal 148" xfId="149"/>
    <cellStyle name="Normal 149" xfId="150"/>
    <cellStyle name="Normal 15" xfId="15"/>
    <cellStyle name="Normal 150" xfId="151"/>
    <cellStyle name="Normal 151" xfId="152"/>
    <cellStyle name="Normal 152" xfId="153"/>
    <cellStyle name="Normal 153" xfId="154"/>
    <cellStyle name="Normal 154" xfId="155"/>
    <cellStyle name="Normal 155" xfId="156"/>
    <cellStyle name="Normal 156" xfId="157"/>
    <cellStyle name="Normal 157" xfId="158"/>
    <cellStyle name="Normal 158" xfId="159"/>
    <cellStyle name="Normal 159" xfId="160"/>
    <cellStyle name="Normal 16" xfId="17"/>
    <cellStyle name="Normal 160" xfId="161"/>
    <cellStyle name="Normal 161" xfId="162"/>
    <cellStyle name="Normal 162" xfId="163"/>
    <cellStyle name="Normal 163" xfId="164"/>
    <cellStyle name="Normal 164" xfId="165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topLeftCell="A41" workbookViewId="0">
      <selection activeCell="F58" sqref="F58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17.140625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31" t="s">
        <v>36</v>
      </c>
      <c r="B1" s="31"/>
      <c r="C1" s="31"/>
      <c r="D1" s="1"/>
    </row>
    <row r="2" spans="1:10" ht="52.5" customHeight="1">
      <c r="A2" s="32" t="s">
        <v>1</v>
      </c>
      <c r="B2" s="32"/>
      <c r="C2" s="32"/>
      <c r="D2" s="1"/>
      <c r="E2" s="2" t="s">
        <v>0</v>
      </c>
      <c r="F2" s="17" t="s">
        <v>39</v>
      </c>
    </row>
    <row r="3" spans="1:10">
      <c r="A3" s="9">
        <v>1</v>
      </c>
      <c r="B3" s="3" t="s">
        <v>2</v>
      </c>
      <c r="C3" s="4">
        <v>20232507.25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f>362166.67+54938008.48</f>
        <v>55300175.149999999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46933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2"/>
      <c r="E6" s="19"/>
      <c r="F6" s="18"/>
    </row>
    <row r="7" spans="1:10">
      <c r="A7" s="34" t="s">
        <v>6</v>
      </c>
      <c r="B7" s="35"/>
      <c r="C7" s="5">
        <f>SUM(C3:C6)</f>
        <v>75579615.400000006</v>
      </c>
      <c r="D7" s="1"/>
      <c r="E7" s="20"/>
      <c r="F7" s="19"/>
    </row>
    <row r="8" spans="1:10" ht="24.75" customHeight="1">
      <c r="A8" s="36" t="s">
        <v>7</v>
      </c>
      <c r="B8" s="37"/>
      <c r="C8" s="6"/>
      <c r="D8" s="1"/>
      <c r="E8" s="19"/>
      <c r="F8" s="20"/>
    </row>
    <row r="9" spans="1:10">
      <c r="A9" s="9">
        <v>1</v>
      </c>
      <c r="B9" s="7" t="s">
        <v>8</v>
      </c>
      <c r="C9" s="4">
        <f>+C14+C15+C16+C17+C18+C19+C29+C30+C36+C39+C40+C41+C43+C44+C45+C46+C47+C48+C49+C50+C51+C52</f>
        <v>5406358.7800000003</v>
      </c>
      <c r="D9" s="1"/>
      <c r="E9" s="18"/>
      <c r="F9" s="18"/>
      <c r="H9" s="13"/>
    </row>
    <row r="10" spans="1:10">
      <c r="A10" s="9">
        <v>2</v>
      </c>
      <c r="B10" s="3" t="s">
        <v>9</v>
      </c>
      <c r="C10" s="4">
        <f>+C37</f>
        <v>0</v>
      </c>
      <c r="D10" s="1"/>
      <c r="E10" s="19"/>
      <c r="F10" s="18"/>
      <c r="H10" s="13"/>
    </row>
    <row r="11" spans="1:10">
      <c r="A11" s="38" t="s">
        <v>10</v>
      </c>
      <c r="B11" s="38"/>
      <c r="C11" s="8">
        <f>SUM(C9:C10)</f>
        <v>5406358.7800000003</v>
      </c>
      <c r="D11" s="1"/>
      <c r="E11" s="20"/>
      <c r="F11" s="18"/>
      <c r="H11" s="13"/>
    </row>
    <row r="12" spans="1:10">
      <c r="A12" s="39" t="s">
        <v>11</v>
      </c>
      <c r="B12" s="40"/>
      <c r="C12" s="8">
        <f>+C7-C11</f>
        <v>70173256.620000005</v>
      </c>
      <c r="D12" s="1"/>
      <c r="E12" s="20"/>
      <c r="F12" s="18"/>
    </row>
    <row r="13" spans="1:10" ht="18.75">
      <c r="A13" s="41" t="s">
        <v>12</v>
      </c>
      <c r="B13" s="41"/>
      <c r="C13" s="6"/>
      <c r="D13" s="22"/>
      <c r="E13" s="20"/>
      <c r="F13" s="18"/>
      <c r="H13" s="13"/>
    </row>
    <row r="14" spans="1:10">
      <c r="A14" s="9">
        <v>1</v>
      </c>
      <c r="B14" s="16" t="s">
        <v>38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13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31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14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15</v>
      </c>
      <c r="C18" s="4">
        <v>0</v>
      </c>
      <c r="E18" s="18"/>
      <c r="F18" s="18"/>
      <c r="G18" s="13"/>
      <c r="H18" s="13"/>
    </row>
    <row r="19" spans="1:10">
      <c r="A19" s="9">
        <v>6</v>
      </c>
      <c r="B19" s="16" t="s">
        <v>30</v>
      </c>
      <c r="C19" s="4">
        <v>1479333.33</v>
      </c>
      <c r="E19" s="18"/>
      <c r="F19" s="18"/>
      <c r="G19" s="13"/>
      <c r="H19" s="13"/>
    </row>
    <row r="20" spans="1:10" s="1" customFormat="1">
      <c r="A20" s="46" t="s">
        <v>40</v>
      </c>
      <c r="B20" s="44" t="s">
        <v>41</v>
      </c>
      <c r="C20" s="45">
        <v>5890.5</v>
      </c>
      <c r="E20" s="18"/>
      <c r="F20" s="18"/>
      <c r="G20" s="13"/>
      <c r="H20" s="13"/>
      <c r="J20" s="13"/>
    </row>
    <row r="21" spans="1:10" s="1" customFormat="1">
      <c r="A21" s="46" t="s">
        <v>42</v>
      </c>
      <c r="B21" s="44" t="s">
        <v>43</v>
      </c>
      <c r="C21" s="45">
        <v>7992</v>
      </c>
      <c r="E21" s="18"/>
      <c r="F21" s="18"/>
      <c r="G21" s="13"/>
      <c r="H21" s="13"/>
      <c r="J21" s="13"/>
    </row>
    <row r="22" spans="1:10" s="1" customFormat="1">
      <c r="A22" s="46" t="s">
        <v>44</v>
      </c>
      <c r="B22" s="44" t="s">
        <v>45</v>
      </c>
      <c r="C22" s="45">
        <v>188918.39999999999</v>
      </c>
      <c r="E22" s="18"/>
      <c r="F22" s="18"/>
      <c r="G22" s="13"/>
      <c r="H22" s="13"/>
      <c r="J22" s="13"/>
    </row>
    <row r="23" spans="1:10" s="1" customFormat="1">
      <c r="A23" s="46" t="s">
        <v>46</v>
      </c>
      <c r="B23" s="44" t="s">
        <v>47</v>
      </c>
      <c r="C23" s="45">
        <v>238255.71</v>
      </c>
      <c r="E23" s="18"/>
      <c r="F23" s="18"/>
      <c r="G23" s="13"/>
      <c r="H23" s="13"/>
      <c r="J23" s="13"/>
    </row>
    <row r="24" spans="1:10" s="1" customFormat="1">
      <c r="A24" s="46" t="s">
        <v>48</v>
      </c>
      <c r="B24" s="44" t="s">
        <v>49</v>
      </c>
      <c r="C24" s="45">
        <v>203407.58</v>
      </c>
      <c r="E24" s="18"/>
      <c r="F24" s="18"/>
      <c r="G24" s="13"/>
      <c r="H24" s="13"/>
      <c r="J24" s="13"/>
    </row>
    <row r="25" spans="1:10" s="1" customFormat="1">
      <c r="A25" s="46" t="s">
        <v>50</v>
      </c>
      <c r="B25" s="44" t="s">
        <v>51</v>
      </c>
      <c r="C25" s="45">
        <v>179052.27</v>
      </c>
      <c r="E25" s="18"/>
      <c r="F25" s="18"/>
      <c r="G25" s="13"/>
      <c r="H25" s="13"/>
      <c r="J25" s="13"/>
    </row>
    <row r="26" spans="1:10" s="1" customFormat="1">
      <c r="A26" s="46" t="s">
        <v>52</v>
      </c>
      <c r="B26" s="44" t="s">
        <v>53</v>
      </c>
      <c r="C26" s="45">
        <v>389894.95</v>
      </c>
      <c r="E26" s="18"/>
      <c r="F26" s="18"/>
      <c r="G26" s="13"/>
      <c r="H26" s="13"/>
      <c r="J26" s="13"/>
    </row>
    <row r="27" spans="1:10" s="1" customFormat="1">
      <c r="A27" s="46" t="s">
        <v>54</v>
      </c>
      <c r="B27" s="44" t="s">
        <v>55</v>
      </c>
      <c r="C27" s="45">
        <v>260751.92</v>
      </c>
      <c r="E27" s="18"/>
      <c r="F27" s="18"/>
      <c r="G27" s="13"/>
      <c r="H27" s="13"/>
      <c r="J27" s="13"/>
    </row>
    <row r="28" spans="1:10" s="1" customFormat="1">
      <c r="A28" s="46" t="s">
        <v>56</v>
      </c>
      <c r="B28" s="44" t="s">
        <v>57</v>
      </c>
      <c r="C28" s="45">
        <v>5170</v>
      </c>
      <c r="D28" s="13"/>
      <c r="E28" s="18"/>
      <c r="F28" s="18"/>
      <c r="G28" s="13"/>
      <c r="H28" s="13"/>
      <c r="J28" s="13"/>
    </row>
    <row r="29" spans="1:10" s="1" customFormat="1">
      <c r="A29" s="9">
        <v>7</v>
      </c>
      <c r="B29" s="16" t="s">
        <v>27</v>
      </c>
      <c r="C29" s="4">
        <v>0</v>
      </c>
      <c r="E29" s="18"/>
      <c r="F29" s="18"/>
      <c r="G29" s="13"/>
      <c r="H29" s="13"/>
      <c r="J29" s="13"/>
    </row>
    <row r="30" spans="1:10" ht="14.25" customHeight="1">
      <c r="A30" s="9">
        <v>8</v>
      </c>
      <c r="B30" s="16" t="s">
        <v>16</v>
      </c>
      <c r="C30" s="4">
        <v>17552.759999999998</v>
      </c>
      <c r="E30" s="20"/>
      <c r="F30" s="18"/>
      <c r="G30" s="13"/>
      <c r="H30" s="13"/>
    </row>
    <row r="31" spans="1:10" s="1" customFormat="1" ht="14.25" customHeight="1">
      <c r="A31" s="47" t="s">
        <v>58</v>
      </c>
      <c r="B31" s="48" t="s">
        <v>59</v>
      </c>
      <c r="C31" s="49">
        <v>12713</v>
      </c>
      <c r="E31" s="20"/>
      <c r="F31" s="18"/>
      <c r="G31" s="13"/>
      <c r="H31" s="13"/>
      <c r="J31" s="13"/>
    </row>
    <row r="32" spans="1:10" s="1" customFormat="1" ht="14.25" customHeight="1">
      <c r="A32" s="47" t="s">
        <v>60</v>
      </c>
      <c r="B32" s="48" t="s">
        <v>61</v>
      </c>
      <c r="C32" s="49">
        <v>236</v>
      </c>
      <c r="E32" s="20"/>
      <c r="F32" s="18"/>
      <c r="G32" s="13"/>
      <c r="H32" s="13"/>
      <c r="J32" s="13"/>
    </row>
    <row r="33" spans="1:10" s="1" customFormat="1" ht="14.25" customHeight="1">
      <c r="A33" s="47" t="s">
        <v>62</v>
      </c>
      <c r="B33" s="48" t="s">
        <v>63</v>
      </c>
      <c r="C33" s="49">
        <v>520</v>
      </c>
      <c r="E33" s="20"/>
      <c r="F33" s="18"/>
      <c r="G33" s="13"/>
      <c r="H33" s="13"/>
      <c r="J33" s="13"/>
    </row>
    <row r="34" spans="1:10" s="1" customFormat="1" ht="14.25" customHeight="1">
      <c r="A34" s="47" t="s">
        <v>64</v>
      </c>
      <c r="B34" s="48" t="s">
        <v>65</v>
      </c>
      <c r="C34" s="49">
        <v>2512</v>
      </c>
      <c r="D34" s="13"/>
      <c r="E34" s="20"/>
      <c r="F34" s="18"/>
      <c r="G34" s="13"/>
      <c r="H34" s="13"/>
      <c r="J34" s="13"/>
    </row>
    <row r="35" spans="1:10" s="1" customFormat="1" ht="14.25" customHeight="1">
      <c r="A35" s="50"/>
      <c r="B35" s="51" t="s">
        <v>66</v>
      </c>
      <c r="C35" s="52">
        <v>1571.76</v>
      </c>
      <c r="E35" s="20"/>
      <c r="F35" s="18"/>
      <c r="G35" s="13"/>
      <c r="H35" s="13"/>
      <c r="J35" s="13"/>
    </row>
    <row r="36" spans="1:10" s="1" customFormat="1">
      <c r="A36" s="9">
        <v>9</v>
      </c>
      <c r="B36" s="16" t="s">
        <v>32</v>
      </c>
      <c r="C36" s="4">
        <v>0</v>
      </c>
      <c r="D36" s="13"/>
      <c r="E36" s="20"/>
      <c r="F36" s="18"/>
      <c r="G36" s="13"/>
      <c r="H36" s="13"/>
      <c r="J36" s="13"/>
    </row>
    <row r="37" spans="1:10" s="1" customFormat="1">
      <c r="A37" s="9">
        <v>10</v>
      </c>
      <c r="B37" s="16" t="s">
        <v>37</v>
      </c>
      <c r="C37" s="4">
        <v>0</v>
      </c>
      <c r="E37" s="18"/>
      <c r="F37" s="18"/>
      <c r="G37" s="13"/>
      <c r="H37" s="13"/>
      <c r="J37" s="13"/>
    </row>
    <row r="38" spans="1:10" ht="23.25" customHeight="1">
      <c r="A38" s="42" t="s">
        <v>17</v>
      </c>
      <c r="B38" s="43"/>
      <c r="C38" s="23"/>
      <c r="E38" s="18"/>
      <c r="F38" s="18"/>
      <c r="G38" s="13"/>
      <c r="H38" s="13"/>
    </row>
    <row r="39" spans="1:10">
      <c r="A39" s="27">
        <v>8</v>
      </c>
      <c r="B39" s="28" t="s">
        <v>18</v>
      </c>
      <c r="C39" s="29">
        <v>0</v>
      </c>
      <c r="E39" s="18"/>
      <c r="F39" s="18"/>
      <c r="G39" s="13"/>
      <c r="H39" s="13"/>
    </row>
    <row r="40" spans="1:10">
      <c r="A40" s="10">
        <v>9</v>
      </c>
      <c r="B40" s="15" t="s">
        <v>19</v>
      </c>
      <c r="C40" s="4">
        <v>0</v>
      </c>
      <c r="E40" s="20"/>
      <c r="F40" s="18"/>
      <c r="G40" s="13"/>
    </row>
    <row r="41" spans="1:10">
      <c r="A41" s="10">
        <v>10</v>
      </c>
      <c r="B41" s="15" t="s">
        <v>29</v>
      </c>
      <c r="C41" s="4">
        <v>0</v>
      </c>
      <c r="E41" s="20"/>
      <c r="F41" s="18"/>
      <c r="G41" s="13"/>
      <c r="H41" s="13"/>
    </row>
    <row r="42" spans="1:10" s="1" customFormat="1" hidden="1">
      <c r="A42" s="24"/>
      <c r="B42" s="25"/>
      <c r="C42" s="26"/>
      <c r="E42" s="20"/>
      <c r="F42" s="18"/>
      <c r="G42" s="13"/>
      <c r="H42" s="13"/>
      <c r="J42" s="13"/>
    </row>
    <row r="43" spans="1:10">
      <c r="A43" s="10">
        <v>11</v>
      </c>
      <c r="B43" s="15" t="s">
        <v>20</v>
      </c>
      <c r="C43" s="4">
        <v>0</v>
      </c>
      <c r="E43" s="18"/>
      <c r="F43" s="18"/>
      <c r="G43" s="13"/>
    </row>
    <row r="44" spans="1:10" ht="30">
      <c r="A44" s="10">
        <v>12</v>
      </c>
      <c r="B44" s="14" t="s">
        <v>21</v>
      </c>
      <c r="C44" s="4">
        <v>0</v>
      </c>
      <c r="E44" s="18"/>
      <c r="F44" s="18"/>
      <c r="G44" s="13"/>
    </row>
    <row r="45" spans="1:10">
      <c r="A45" s="10">
        <v>13</v>
      </c>
      <c r="B45" s="14" t="s">
        <v>22</v>
      </c>
      <c r="C45" s="4">
        <v>0</v>
      </c>
      <c r="E45" s="18"/>
      <c r="F45" s="20"/>
    </row>
    <row r="46" spans="1:10">
      <c r="A46" s="10">
        <v>14</v>
      </c>
      <c r="B46" s="14" t="s">
        <v>35</v>
      </c>
      <c r="C46" s="4">
        <v>0</v>
      </c>
      <c r="E46" s="20"/>
      <c r="F46" s="20"/>
    </row>
    <row r="47" spans="1:10">
      <c r="A47" s="10">
        <v>15</v>
      </c>
      <c r="B47" s="15" t="s">
        <v>23</v>
      </c>
      <c r="C47" s="4">
        <v>0</v>
      </c>
      <c r="E47" s="20"/>
      <c r="F47" s="18"/>
    </row>
    <row r="48" spans="1:10">
      <c r="A48" s="10">
        <v>16</v>
      </c>
      <c r="B48" s="15" t="s">
        <v>24</v>
      </c>
      <c r="C48" s="4">
        <v>0</v>
      </c>
      <c r="E48" s="20"/>
      <c r="F48" s="18"/>
    </row>
    <row r="49" spans="1:10">
      <c r="A49" s="10">
        <v>17</v>
      </c>
      <c r="B49" s="15" t="s">
        <v>25</v>
      </c>
      <c r="C49" s="4">
        <v>0</v>
      </c>
      <c r="E49" s="20"/>
      <c r="F49" s="18"/>
    </row>
    <row r="50" spans="1:10" s="1" customFormat="1">
      <c r="A50" s="10">
        <v>18</v>
      </c>
      <c r="B50" s="15" t="s">
        <v>28</v>
      </c>
      <c r="C50" s="4">
        <v>0</v>
      </c>
      <c r="E50" s="20"/>
      <c r="F50" s="20"/>
      <c r="J50" s="13"/>
    </row>
    <row r="51" spans="1:10" s="1" customFormat="1">
      <c r="A51" s="10">
        <v>19</v>
      </c>
      <c r="B51" s="15" t="s">
        <v>33</v>
      </c>
      <c r="C51" s="4">
        <v>0</v>
      </c>
      <c r="E51" s="20"/>
      <c r="F51" s="20"/>
      <c r="J51" s="13"/>
    </row>
    <row r="52" spans="1:10">
      <c r="A52" s="10">
        <v>20</v>
      </c>
      <c r="B52" s="15" t="s">
        <v>34</v>
      </c>
      <c r="C52" s="4">
        <v>3909472.69</v>
      </c>
      <c r="E52" s="20"/>
      <c r="F52" s="20"/>
    </row>
    <row r="53" spans="1:10" s="1" customFormat="1">
      <c r="A53" s="53" t="s">
        <v>67</v>
      </c>
      <c r="B53" s="53" t="s">
        <v>68</v>
      </c>
      <c r="C53" s="54">
        <v>213840</v>
      </c>
      <c r="E53" s="20"/>
      <c r="F53" s="20"/>
      <c r="J53" s="13"/>
    </row>
    <row r="54" spans="1:10" s="1" customFormat="1">
      <c r="A54" s="53" t="s">
        <v>69</v>
      </c>
      <c r="B54" s="53" t="s">
        <v>70</v>
      </c>
      <c r="C54" s="54">
        <v>145420</v>
      </c>
      <c r="E54" s="20"/>
      <c r="F54" s="20"/>
      <c r="J54" s="13"/>
    </row>
    <row r="55" spans="1:10" s="1" customFormat="1">
      <c r="A55" s="53" t="s">
        <v>71</v>
      </c>
      <c r="B55" s="53" t="s">
        <v>72</v>
      </c>
      <c r="C55" s="54">
        <v>639250.69999999995</v>
      </c>
      <c r="E55" s="20"/>
      <c r="F55" s="20"/>
      <c r="J55" s="13"/>
    </row>
    <row r="56" spans="1:10" s="1" customFormat="1">
      <c r="A56" s="53" t="s">
        <v>73</v>
      </c>
      <c r="B56" s="53" t="s">
        <v>74</v>
      </c>
      <c r="C56" s="54">
        <v>329655.59000000003</v>
      </c>
      <c r="E56" s="20"/>
      <c r="F56" s="20"/>
      <c r="J56" s="13"/>
    </row>
    <row r="57" spans="1:10" s="1" customFormat="1">
      <c r="A57" s="53" t="s">
        <v>75</v>
      </c>
      <c r="B57" s="53" t="s">
        <v>76</v>
      </c>
      <c r="C57" s="54">
        <v>374567.6</v>
      </c>
      <c r="E57" s="20"/>
      <c r="F57" s="20"/>
      <c r="J57" s="13"/>
    </row>
    <row r="58" spans="1:10" s="1" customFormat="1">
      <c r="A58" s="53" t="s">
        <v>77</v>
      </c>
      <c r="B58" s="53" t="s">
        <v>78</v>
      </c>
      <c r="C58" s="54">
        <v>2206738.7999999998</v>
      </c>
      <c r="D58" s="13"/>
      <c r="E58" s="20"/>
      <c r="F58" s="20"/>
      <c r="J58" s="13"/>
    </row>
    <row r="59" spans="1:10">
      <c r="A59" s="33" t="s">
        <v>26</v>
      </c>
      <c r="B59" s="33"/>
      <c r="C59" s="5">
        <f>+C14+C15+C16+C17+C18+C29+C30+C36+C37+C39+C40+C41+C43+C44+C45+C46+C47+C48+C49+C50+C51+C52</f>
        <v>3927025.4499999997</v>
      </c>
      <c r="E59" s="20"/>
      <c r="F59" s="20"/>
    </row>
    <row r="60" spans="1:10" ht="31.5" customHeight="1">
      <c r="A60" s="30"/>
      <c r="B60" s="30"/>
      <c r="C60" s="30"/>
      <c r="E60" s="20"/>
      <c r="F60" s="20"/>
    </row>
    <row r="61" spans="1:10">
      <c r="E61" s="20"/>
      <c r="F61" s="20"/>
    </row>
    <row r="62" spans="1:10">
      <c r="C62" s="12"/>
    </row>
    <row r="63" spans="1:10">
      <c r="C63" s="13"/>
    </row>
    <row r="64" spans="1:10">
      <c r="C64" s="13"/>
    </row>
    <row r="65" spans="3:3">
      <c r="C65" s="13"/>
    </row>
    <row r="66" spans="3:3">
      <c r="C66" s="13"/>
    </row>
  </sheetData>
  <mergeCells count="10">
    <mergeCell ref="A60:C60"/>
    <mergeCell ref="A1:C1"/>
    <mergeCell ref="A2:C2"/>
    <mergeCell ref="A59:B59"/>
    <mergeCell ref="A7:B7"/>
    <mergeCell ref="A8:B8"/>
    <mergeCell ref="A11:B11"/>
    <mergeCell ref="A12:B12"/>
    <mergeCell ref="A13:B13"/>
    <mergeCell ref="A38:B38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03.02.2020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2020-02-05T07:13:37Z</dcterms:modified>
</cp:coreProperties>
</file>