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2.09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C4"/>
  <c r="C10"/>
  <c r="C58" l="1"/>
  <c r="C9"/>
  <c r="C11" s="1"/>
  <c r="C7"/>
  <c r="C12" l="1"/>
</calcChain>
</file>

<file path=xl/sharedStrings.xml><?xml version="1.0" encoding="utf-8"?>
<sst xmlns="http://schemas.openxmlformats.org/spreadsheetml/2006/main" count="82" uniqueCount="80">
  <si>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</si>
  <si>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</si>
  <si>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</si>
  <si>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</si>
  <si>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</si>
  <si>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</si>
  <si>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</si>
  <si>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</si>
  <si>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</si>
  <si>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</si>
  <si>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</si>
  <si>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</si>
  <si>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</si>
  <si>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</si>
  <si>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</si>
  <si>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</si>
  <si>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</si>
  <si>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</si>
  <si>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</si>
  <si>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</si>
  <si>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</si>
  <si>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</si>
  <si>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</si>
  <si>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</si>
  <si>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</si>
  <si>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</si>
  <si>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</si>
  <si>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</si>
  <si>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</si>
  <si>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</si>
  <si>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</si>
  <si>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</si>
  <si>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</si>
  <si>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</si>
  <si>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</si>
  <si>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</si>
  <si>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</si>
  <si>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</si>
  <si>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</si>
  <si>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</si>
  <si>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</si>
  <si>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</si>
  <si>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</si>
  <si>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 xml:space="preserve">00297          </t>
  </si>
  <si>
    <t>GALINOS PHARM</t>
  </si>
  <si>
    <t xml:space="preserve">0200           </t>
  </si>
  <si>
    <t>MAGNA MEDICA DOO</t>
  </si>
  <si>
    <t xml:space="preserve">0550           </t>
  </si>
  <si>
    <t>PHOENIX PHARMA</t>
  </si>
  <si>
    <t xml:space="preserve">0830           </t>
  </si>
  <si>
    <t>ADOC BEOGRAD</t>
  </si>
  <si>
    <t xml:space="preserve">1073           </t>
  </si>
  <si>
    <t>MEDIK-UNION BEOGRAD</t>
  </si>
  <si>
    <t xml:space="preserve">1088           </t>
  </si>
  <si>
    <t>VEGA VALJEVO</t>
  </si>
  <si>
    <t xml:space="preserve">1131           </t>
  </si>
  <si>
    <t>FARMALOGIST DOO</t>
  </si>
  <si>
    <t xml:space="preserve">1194           </t>
  </si>
  <si>
    <t>PHARMA SWISS BEOGRAD</t>
  </si>
  <si>
    <t xml:space="preserve">2477           </t>
  </si>
  <si>
    <t>BEOHEM-3</t>
  </si>
  <si>
    <t xml:space="preserve">2512           </t>
  </si>
  <si>
    <t>SLAVIAMED DOO  BEOGRAD</t>
  </si>
  <si>
    <t xml:space="preserve">2581           </t>
  </si>
  <si>
    <t>INO-PHARM  D.O.O.</t>
  </si>
  <si>
    <t xml:space="preserve">2635           </t>
  </si>
  <si>
    <t>INPHARM  CO DOO</t>
  </si>
  <si>
    <t xml:space="preserve">2930           </t>
  </si>
  <si>
    <t>BRAUN ADRIA</t>
  </si>
  <si>
    <t xml:space="preserve">2954           </t>
  </si>
  <si>
    <t>BOEHRINGER INGELHEIM</t>
  </si>
  <si>
    <t xml:space="preserve">3777           </t>
  </si>
  <si>
    <t>LICENTIS DOO</t>
  </si>
  <si>
    <t xml:space="preserve">3790           </t>
  </si>
  <si>
    <t>MEDICA LINEA PHARM DOO</t>
  </si>
  <si>
    <t xml:space="preserve">4498           </t>
  </si>
  <si>
    <t>AMICUS  SRB DOO</t>
  </si>
  <si>
    <t xml:space="preserve">2616           </t>
  </si>
  <si>
    <t>FARMIX DOO</t>
  </si>
  <si>
    <t>02.09.2019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</si>
</sst>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113" applyNumberFormat="1" applyFont="1" applyBorder="1"/>
    <xf numFmtId="4" fontId="7" fillId="0" borderId="1" xfId="113" applyNumberFormat="1" applyFont="1" applyBorder="1"/>
    <xf numFmtId="49" fontId="7" fillId="0" borderId="1" xfId="113" applyNumberFormat="1" applyFont="1" applyBorder="1" applyAlignment="1">
      <alignment horizontal="center"/>
    </xf>
    <xf numFmtId="49" fontId="7" fillId="0" borderId="1" xfId="114" applyNumberFormat="1" applyFont="1" applyBorder="1" applyAlignment="1">
      <alignment horizontal="center"/>
    </xf>
    <xf numFmtId="49" fontId="7" fillId="0" borderId="1" xfId="114" applyNumberFormat="1" applyFont="1" applyBorder="1"/>
    <xf numFmtId="4" fontId="7" fillId="0" borderId="1" xfId="114" applyNumberFormat="1" applyFont="1" applyBorder="1"/>
  </cellXfs>
  <cellStyles count="115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>
      <selection activeCell="J34" sqref="J34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7.5" customHeight="1">
      <c r="A2" s="25" t="s">
        <v>1</v>
      </c>
      <c r="B2" s="25"/>
      <c r="C2" s="25"/>
      <c r="E2" s="13" t="s">
        <v>0</v>
      </c>
      <c r="F2" s="14" t="s">
        <v>79</v>
      </c>
    </row>
    <row r="3" spans="1:10">
      <c r="A3" s="21">
        <v>1</v>
      </c>
      <c r="B3" s="2" t="s">
        <v>2</v>
      </c>
      <c r="C3" s="3">
        <v>2874943.78</v>
      </c>
    </row>
    <row r="4" spans="1:10">
      <c r="A4" s="21">
        <v>2</v>
      </c>
      <c r="B4" s="2" t="s">
        <v>3</v>
      </c>
      <c r="C4" s="3">
        <f>10212693.13+261345+1561537.49+48233324.23</f>
        <v>60268899.849999994</v>
      </c>
    </row>
    <row r="5" spans="1:10">
      <c r="A5" s="21">
        <v>3</v>
      </c>
      <c r="B5" s="2" t="s">
        <v>4</v>
      </c>
      <c r="C5" s="3">
        <v>24330</v>
      </c>
    </row>
    <row r="6" spans="1:10">
      <c r="A6" s="21">
        <v>4</v>
      </c>
      <c r="B6" s="2" t="s">
        <v>5</v>
      </c>
      <c r="C6" s="3">
        <v>262546.59000000003</v>
      </c>
    </row>
    <row r="7" spans="1:10">
      <c r="A7" s="27" t="s">
        <v>6</v>
      </c>
      <c r="B7" s="28"/>
      <c r="C7" s="4">
        <f>SUM(C3:C6)</f>
        <v>63430720.219999999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+C14+C15+C16+C17+C18+C19+C20+C21+C22+C25+C44+C45+C46+C47+C49+C50+C51+C52+C53+C54+C55+C57</f>
        <v>58994815.190000005</v>
      </c>
    </row>
    <row r="10" spans="1:10">
      <c r="A10" s="21">
        <v>2</v>
      </c>
      <c r="B10" s="2" t="s">
        <v>9</v>
      </c>
      <c r="C10" s="3">
        <f>+C23</f>
        <v>145718.39999999999</v>
      </c>
    </row>
    <row r="11" spans="1:10">
      <c r="A11" s="31" t="s">
        <v>10</v>
      </c>
      <c r="B11" s="31"/>
      <c r="C11" s="7">
        <f>SUM(C9:C10)</f>
        <v>59140533.590000004</v>
      </c>
      <c r="H11" s="9" t="s">
        <v>40</v>
      </c>
    </row>
    <row r="12" spans="1:10">
      <c r="A12" s="32" t="s">
        <v>11</v>
      </c>
      <c r="B12" s="33"/>
      <c r="C12" s="7">
        <f>+C7-C11</f>
        <v>4290186.6299999952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48487870.82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4797</v>
      </c>
      <c r="G18" s="9"/>
    </row>
    <row r="19" spans="1:10">
      <c r="A19" s="21">
        <v>6</v>
      </c>
      <c r="B19" s="12" t="s">
        <v>32</v>
      </c>
      <c r="C19" s="15">
        <v>0</v>
      </c>
      <c r="G19" s="9"/>
    </row>
    <row r="20" spans="1:10" s="1" customFormat="1">
      <c r="A20" s="21">
        <v>7</v>
      </c>
      <c r="B20" s="12" t="s">
        <v>29</v>
      </c>
      <c r="C20" s="15">
        <v>0</v>
      </c>
      <c r="D20" s="9"/>
      <c r="E20" s="9"/>
      <c r="F20" s="9"/>
      <c r="G20" s="9"/>
      <c r="H20" s="9"/>
      <c r="J20" s="9"/>
    </row>
    <row r="21" spans="1:10" ht="14.25" customHeight="1">
      <c r="A21" s="21">
        <v>8</v>
      </c>
      <c r="B21" s="12" t="s">
        <v>17</v>
      </c>
      <c r="C21" s="15">
        <v>28109.24</v>
      </c>
      <c r="G21" s="9"/>
    </row>
    <row r="22" spans="1:10" s="1" customFormat="1" hidden="1">
      <c r="A22" s="21">
        <v>9</v>
      </c>
      <c r="B22" s="12" t="s">
        <v>35</v>
      </c>
      <c r="C22" s="15">
        <v>0</v>
      </c>
      <c r="D22" s="9"/>
      <c r="E22" s="9"/>
      <c r="F22" s="9"/>
      <c r="G22" s="9"/>
      <c r="H22" s="9"/>
      <c r="J22" s="9"/>
    </row>
    <row r="23" spans="1:10" s="1" customFormat="1">
      <c r="A23" s="21">
        <v>9</v>
      </c>
      <c r="B23" s="12" t="s">
        <v>36</v>
      </c>
      <c r="C23" s="15">
        <f>120941.38+24777.02</f>
        <v>145718.39999999999</v>
      </c>
      <c r="D23" s="9"/>
      <c r="E23" s="9"/>
      <c r="F23" s="9"/>
      <c r="G23" s="9"/>
      <c r="H23" s="9"/>
      <c r="J23" s="9"/>
    </row>
    <row r="24" spans="1:10" ht="18.75">
      <c r="A24" s="35" t="s">
        <v>18</v>
      </c>
      <c r="B24" s="36"/>
      <c r="C24" s="16"/>
      <c r="G24" s="9"/>
    </row>
    <row r="25" spans="1:10">
      <c r="A25" s="22">
        <v>10</v>
      </c>
      <c r="B25" s="11" t="s">
        <v>19</v>
      </c>
      <c r="C25" s="15">
        <v>10212693.130000001</v>
      </c>
      <c r="G25" s="9"/>
    </row>
    <row r="26" spans="1:10" s="1" customFormat="1">
      <c r="A26" s="39" t="s">
        <v>41</v>
      </c>
      <c r="B26" s="37" t="s">
        <v>42</v>
      </c>
      <c r="C26" s="38">
        <v>213560.6</v>
      </c>
      <c r="D26" s="9"/>
      <c r="E26" s="9"/>
      <c r="F26" s="9"/>
      <c r="G26" s="9"/>
      <c r="H26" s="9"/>
      <c r="J26" s="9"/>
    </row>
    <row r="27" spans="1:10" s="1" customFormat="1">
      <c r="A27" s="39" t="s">
        <v>43</v>
      </c>
      <c r="B27" s="37" t="s">
        <v>44</v>
      </c>
      <c r="C27" s="38">
        <v>16720</v>
      </c>
      <c r="D27" s="9"/>
      <c r="E27" s="9"/>
      <c r="F27" s="9"/>
      <c r="G27" s="9"/>
      <c r="H27" s="9"/>
      <c r="J27" s="9"/>
    </row>
    <row r="28" spans="1:10" s="1" customFormat="1">
      <c r="A28" s="39" t="s">
        <v>45</v>
      </c>
      <c r="B28" s="37" t="s">
        <v>46</v>
      </c>
      <c r="C28" s="38">
        <v>243895.71</v>
      </c>
      <c r="D28" s="9"/>
      <c r="E28" s="9"/>
      <c r="F28" s="9"/>
      <c r="G28" s="9"/>
      <c r="H28" s="9"/>
      <c r="J28" s="9"/>
    </row>
    <row r="29" spans="1:10" s="1" customFormat="1">
      <c r="A29" s="39" t="s">
        <v>47</v>
      </c>
      <c r="B29" s="37" t="s">
        <v>48</v>
      </c>
      <c r="C29" s="38">
        <v>1829303.83</v>
      </c>
      <c r="D29" s="9"/>
      <c r="E29" s="9"/>
      <c r="F29" s="9"/>
      <c r="G29" s="9"/>
      <c r="H29" s="9"/>
      <c r="J29" s="9"/>
    </row>
    <row r="30" spans="1:10" s="1" customFormat="1">
      <c r="A30" s="39" t="s">
        <v>49</v>
      </c>
      <c r="B30" s="37" t="s">
        <v>50</v>
      </c>
      <c r="C30" s="38">
        <v>127042.43</v>
      </c>
      <c r="D30" s="9"/>
      <c r="E30" s="9"/>
      <c r="F30" s="9"/>
      <c r="G30" s="9"/>
      <c r="H30" s="9"/>
      <c r="J30" s="9"/>
    </row>
    <row r="31" spans="1:10" s="1" customFormat="1">
      <c r="A31" s="39" t="s">
        <v>51</v>
      </c>
      <c r="B31" s="37" t="s">
        <v>52</v>
      </c>
      <c r="C31" s="38">
        <v>18993.150000000001</v>
      </c>
      <c r="D31" s="9"/>
      <c r="E31" s="9"/>
      <c r="F31" s="9"/>
      <c r="G31" s="9"/>
      <c r="H31" s="9"/>
      <c r="J31" s="9"/>
    </row>
    <row r="32" spans="1:10" s="1" customFormat="1">
      <c r="A32" s="39" t="s">
        <v>53</v>
      </c>
      <c r="B32" s="37" t="s">
        <v>54</v>
      </c>
      <c r="C32" s="38">
        <v>1209700.69</v>
      </c>
      <c r="D32" s="9"/>
      <c r="E32" s="9"/>
      <c r="F32" s="9"/>
      <c r="G32" s="9"/>
      <c r="H32" s="9"/>
      <c r="J32" s="9"/>
    </row>
    <row r="33" spans="1:10" s="1" customFormat="1">
      <c r="A33" s="39" t="s">
        <v>55</v>
      </c>
      <c r="B33" s="37" t="s">
        <v>56</v>
      </c>
      <c r="C33" s="38">
        <v>3187286.67</v>
      </c>
      <c r="D33" s="9"/>
      <c r="E33" s="9"/>
      <c r="F33" s="9"/>
      <c r="G33" s="9"/>
      <c r="H33" s="9"/>
      <c r="J33" s="9"/>
    </row>
    <row r="34" spans="1:10" s="1" customFormat="1">
      <c r="A34" s="39" t="s">
        <v>57</v>
      </c>
      <c r="B34" s="37" t="s">
        <v>58</v>
      </c>
      <c r="C34" s="38">
        <v>256940.17</v>
      </c>
      <c r="D34" s="9"/>
      <c r="E34" s="9"/>
      <c r="F34" s="9"/>
      <c r="G34" s="9"/>
      <c r="H34" s="9"/>
      <c r="J34" s="9"/>
    </row>
    <row r="35" spans="1:10" s="1" customFormat="1">
      <c r="A35" s="39" t="s">
        <v>59</v>
      </c>
      <c r="B35" s="37" t="s">
        <v>60</v>
      </c>
      <c r="C35" s="38">
        <v>195250</v>
      </c>
      <c r="D35" s="9"/>
      <c r="E35" s="9"/>
      <c r="F35" s="9"/>
      <c r="G35" s="9"/>
      <c r="H35" s="9"/>
      <c r="J35" s="9"/>
    </row>
    <row r="36" spans="1:10" s="1" customFormat="1">
      <c r="A36" s="39" t="s">
        <v>61</v>
      </c>
      <c r="B36" s="37" t="s">
        <v>62</v>
      </c>
      <c r="C36" s="38">
        <v>31099.200000000001</v>
      </c>
      <c r="D36" s="9"/>
      <c r="E36" s="9"/>
      <c r="F36" s="9"/>
      <c r="G36" s="9"/>
      <c r="H36" s="9"/>
      <c r="J36" s="9"/>
    </row>
    <row r="37" spans="1:10" s="1" customFormat="1">
      <c r="A37" s="39" t="s">
        <v>63</v>
      </c>
      <c r="B37" s="37" t="s">
        <v>64</v>
      </c>
      <c r="C37" s="38">
        <v>83831.88</v>
      </c>
      <c r="D37" s="9"/>
      <c r="E37" s="9"/>
      <c r="F37" s="9"/>
      <c r="G37" s="9"/>
      <c r="H37" s="9"/>
      <c r="J37" s="9"/>
    </row>
    <row r="38" spans="1:10" s="1" customFormat="1">
      <c r="A38" s="39" t="s">
        <v>65</v>
      </c>
      <c r="B38" s="37" t="s">
        <v>66</v>
      </c>
      <c r="C38" s="38">
        <v>1101259.3899999999</v>
      </c>
      <c r="D38" s="9"/>
      <c r="E38" s="9"/>
      <c r="F38" s="9"/>
      <c r="G38" s="9"/>
      <c r="H38" s="9"/>
      <c r="J38" s="9"/>
    </row>
    <row r="39" spans="1:10" s="1" customFormat="1">
      <c r="A39" s="39" t="s">
        <v>67</v>
      </c>
      <c r="B39" s="37" t="s">
        <v>68</v>
      </c>
      <c r="C39" s="38">
        <v>522238.2</v>
      </c>
      <c r="D39" s="9"/>
      <c r="E39" s="9"/>
      <c r="F39" s="9"/>
      <c r="G39" s="9"/>
      <c r="H39" s="9"/>
      <c r="J39" s="9"/>
    </row>
    <row r="40" spans="1:10" s="1" customFormat="1">
      <c r="A40" s="39" t="s">
        <v>69</v>
      </c>
      <c r="B40" s="37" t="s">
        <v>70</v>
      </c>
      <c r="C40" s="38">
        <v>638513.04</v>
      </c>
      <c r="D40" s="9"/>
      <c r="E40" s="9"/>
      <c r="F40" s="9"/>
      <c r="G40" s="9"/>
      <c r="H40" s="9"/>
      <c r="J40" s="9"/>
    </row>
    <row r="41" spans="1:10" s="1" customFormat="1">
      <c r="A41" s="39" t="s">
        <v>71</v>
      </c>
      <c r="B41" s="37" t="s">
        <v>72</v>
      </c>
      <c r="C41" s="38">
        <v>206759.85</v>
      </c>
      <c r="D41" s="9"/>
      <c r="E41" s="9"/>
      <c r="F41" s="9"/>
      <c r="G41" s="9"/>
      <c r="H41" s="9"/>
      <c r="J41" s="9"/>
    </row>
    <row r="42" spans="1:10" s="1" customFormat="1">
      <c r="A42" s="39" t="s">
        <v>73</v>
      </c>
      <c r="B42" s="37" t="s">
        <v>74</v>
      </c>
      <c r="C42" s="38">
        <v>99298.32</v>
      </c>
      <c r="D42" s="9"/>
      <c r="E42" s="9"/>
      <c r="F42" s="9"/>
      <c r="G42" s="9"/>
      <c r="H42" s="9"/>
      <c r="J42" s="9"/>
    </row>
    <row r="43" spans="1:10" s="1" customFormat="1">
      <c r="A43" s="39" t="s">
        <v>75</v>
      </c>
      <c r="B43" s="37" t="s">
        <v>76</v>
      </c>
      <c r="C43" s="38">
        <v>231000</v>
      </c>
      <c r="D43" s="9"/>
      <c r="E43" s="9"/>
      <c r="F43" s="9"/>
      <c r="G43" s="9"/>
      <c r="H43" s="9"/>
      <c r="J43" s="9"/>
    </row>
    <row r="44" spans="1:10">
      <c r="A44" s="22">
        <v>11</v>
      </c>
      <c r="B44" s="11" t="s">
        <v>20</v>
      </c>
      <c r="C44" s="15">
        <v>0</v>
      </c>
      <c r="G44" s="9"/>
    </row>
    <row r="45" spans="1:10">
      <c r="A45" s="22">
        <v>12</v>
      </c>
      <c r="B45" s="11" t="s">
        <v>31</v>
      </c>
      <c r="C45" s="15">
        <v>0</v>
      </c>
      <c r="G45" s="9"/>
    </row>
    <row r="46" spans="1:10">
      <c r="A46" s="22">
        <v>13</v>
      </c>
      <c r="B46" s="11" t="s">
        <v>21</v>
      </c>
      <c r="C46" s="15">
        <v>0</v>
      </c>
      <c r="G46" s="9"/>
    </row>
    <row r="47" spans="1:10" ht="30">
      <c r="A47" s="22">
        <v>14</v>
      </c>
      <c r="B47" s="10" t="s">
        <v>22</v>
      </c>
      <c r="C47" s="15">
        <v>0</v>
      </c>
    </row>
    <row r="48" spans="1:10" s="1" customFormat="1" hidden="1">
      <c r="A48" s="19" t="s">
        <v>41</v>
      </c>
      <c r="B48" s="17" t="s">
        <v>42</v>
      </c>
      <c r="C48" s="18">
        <v>637215.1</v>
      </c>
      <c r="D48" s="9"/>
      <c r="E48" s="9"/>
      <c r="F48" s="9"/>
      <c r="H48" s="9"/>
      <c r="J48" s="9"/>
    </row>
    <row r="49" spans="1:10">
      <c r="A49" s="22">
        <v>15</v>
      </c>
      <c r="B49" s="10" t="s">
        <v>23</v>
      </c>
      <c r="C49" s="15">
        <v>0</v>
      </c>
    </row>
    <row r="50" spans="1:10">
      <c r="A50" s="22">
        <v>16</v>
      </c>
      <c r="B50" s="10" t="s">
        <v>39</v>
      </c>
      <c r="C50" s="15">
        <v>0</v>
      </c>
    </row>
    <row r="51" spans="1:10">
      <c r="A51" s="22">
        <v>17</v>
      </c>
      <c r="B51" s="11" t="s">
        <v>24</v>
      </c>
      <c r="C51" s="15">
        <v>0</v>
      </c>
    </row>
    <row r="52" spans="1:10">
      <c r="A52" s="22">
        <v>18</v>
      </c>
      <c r="B52" s="11" t="s">
        <v>25</v>
      </c>
      <c r="C52" s="15">
        <v>0</v>
      </c>
    </row>
    <row r="53" spans="1:10" s="1" customFormat="1">
      <c r="A53" s="22">
        <v>19</v>
      </c>
      <c r="B53" s="11" t="s">
        <v>26</v>
      </c>
      <c r="C53" s="15">
        <v>0</v>
      </c>
      <c r="D53" s="9"/>
      <c r="E53" s="9"/>
      <c r="F53" s="9"/>
      <c r="H53" s="9"/>
      <c r="J53" s="9"/>
    </row>
    <row r="54" spans="1:10" s="1" customFormat="1">
      <c r="A54" s="22">
        <v>20</v>
      </c>
      <c r="B54" s="11" t="s">
        <v>30</v>
      </c>
      <c r="C54" s="15">
        <v>0</v>
      </c>
      <c r="D54" s="9"/>
      <c r="E54" s="9"/>
      <c r="F54" s="9"/>
      <c r="H54" s="9"/>
      <c r="J54" s="9"/>
    </row>
    <row r="55" spans="1:10" ht="15.75" customHeight="1">
      <c r="A55" s="22">
        <v>21</v>
      </c>
      <c r="B55" s="11" t="s">
        <v>37</v>
      </c>
      <c r="C55" s="15">
        <v>261345</v>
      </c>
    </row>
    <row r="56" spans="1:10" s="1" customFormat="1" ht="15.75" customHeight="1">
      <c r="A56" s="40" t="s">
        <v>77</v>
      </c>
      <c r="B56" s="41" t="s">
        <v>78</v>
      </c>
      <c r="C56" s="42">
        <v>261345</v>
      </c>
      <c r="D56" s="9"/>
      <c r="E56" s="9"/>
      <c r="F56" s="9"/>
      <c r="H56" s="9"/>
      <c r="J56" s="9"/>
    </row>
    <row r="57" spans="1:10" s="1" customFormat="1">
      <c r="A57" s="22">
        <v>22</v>
      </c>
      <c r="B57" s="11" t="s">
        <v>38</v>
      </c>
      <c r="C57" s="15">
        <v>0</v>
      </c>
      <c r="D57" s="9"/>
      <c r="E57" s="9"/>
      <c r="F57" s="9"/>
      <c r="H57" s="9"/>
      <c r="J57" s="9"/>
    </row>
    <row r="58" spans="1:10">
      <c r="A58" s="26" t="s">
        <v>27</v>
      </c>
      <c r="B58" s="26"/>
      <c r="C58" s="4">
        <f>+C14+C15+C16+C17+C18+C19+C20+C21+C22+C23+C25+C44+C45+C46+C47+C49+C50+C51+C52+C53+C54+C55+C57</f>
        <v>59140533.590000004</v>
      </c>
    </row>
    <row r="59" spans="1:10">
      <c r="C59" s="8"/>
    </row>
    <row r="60" spans="1:10">
      <c r="C60" s="9"/>
    </row>
    <row r="61" spans="1:10">
      <c r="C61" s="9"/>
    </row>
    <row r="62" spans="1:10">
      <c r="C62" s="9"/>
    </row>
    <row r="63" spans="1:10">
      <c r="C63" s="9"/>
    </row>
  </sheetData>
  <mergeCells count="9">
    <mergeCell ref="B1:C1"/>
    <mergeCell ref="A2:C2"/>
    <mergeCell ref="A58:B58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02.09.2019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2019-09-03T09:15:08Z</dcterms:modified>
</cp:coreProperties>
</file>