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0.11.2020" sheetId="1" r:id="rId1"/>
    <sheet name="Sheet2" sheetId="2" r:id="rId2"/>
    <sheet name="Sheet3" sheetId="3" r:id="rId3"/>
  </sheets>
  <definedNames>
    <definedName name="_xlnm.Print_Area" localSheetId="0">'20.11.2020'!$A$1:$F$112</definedName>
  </definedNames>
  <calcPr calcId="124519"/>
</workbook>
</file>

<file path=xl/calcChain.xml><?xml version="1.0" encoding="utf-8"?>
<calcChain xmlns="http://schemas.openxmlformats.org/spreadsheetml/2006/main">
  <c r="C4" i="1"/>
  <c r="C34"/>
  <c r="C9" s="1"/>
  <c r="C112" l="1"/>
  <c r="C7"/>
  <c r="C11" l="1"/>
  <c r="C12" s="1"/>
</calcChain>
</file>

<file path=xl/sharedStrings.xml><?xml version="1.0" encoding="utf-8"?>
<sst xmlns="http://schemas.openxmlformats.org/spreadsheetml/2006/main" count="184" uniqueCount="164">
  <si>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</si>
  <si>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</si>
  <si>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</si>
  <si>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</si>
  <si>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</si>
  <si>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</si>
  <si>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</si>
  <si>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</si>
  <si>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</si>
  <si>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</si>
  <si>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</si>
  <si>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</si>
  <si>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</si>
  <si>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</si>
  <si>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</si>
  <si>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</si>
  <si>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</si>
  <si>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</si>
  <si>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</si>
  <si>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</si>
  <si>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</si>
  <si>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</si>
  <si>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</si>
  <si>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</si>
  <si>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</si>
  <si>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</si>
  <si>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</si>
  <si>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</si>
  <si>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</si>
  <si>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</si>
  <si>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</si>
  <si>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</si>
  <si>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</si>
  <si>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</si>
  <si>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</si>
  <si>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</si>
  <si>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</si>
  <si>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</si>
  <si>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</si>
  <si>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</si>
  <si>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</si>
  <si>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</si>
  <si>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</si>
  <si>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</si>
  <si>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</si>
  <si>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</si>
  <si>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</si>
  <si>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</si>
  <si>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0550           </t>
  </si>
  <si>
    <t>PHOENIX PHARMA</t>
  </si>
  <si>
    <t xml:space="preserve">0830           </t>
  </si>
  <si>
    <t>ADOC BEOGRAD</t>
  </si>
  <si>
    <t xml:space="preserve">1088           </t>
  </si>
  <si>
    <t>VEGA VALJEVO</t>
  </si>
  <si>
    <t xml:space="preserve">1131           </t>
  </si>
  <si>
    <t>FARMALOGIST DOO</t>
  </si>
  <si>
    <t xml:space="preserve">2512           </t>
  </si>
  <si>
    <t>SLAVIAMED DOO  BEOGRAD</t>
  </si>
  <si>
    <t xml:space="preserve">2635           </t>
  </si>
  <si>
    <t>INPHARM  CO DOO</t>
  </si>
  <si>
    <t xml:space="preserve">2930           </t>
  </si>
  <si>
    <t>BRAUN ADRIA</t>
  </si>
  <si>
    <t xml:space="preserve">4498           </t>
  </si>
  <si>
    <t>AMICUS  SRB DOO</t>
  </si>
  <si>
    <t xml:space="preserve">2581           </t>
  </si>
  <si>
    <t>INO-PHARM  D.O.O.</t>
  </si>
  <si>
    <t xml:space="preserve">0333           </t>
  </si>
  <si>
    <t>MAKLER</t>
  </si>
  <si>
    <t xml:space="preserve">00379          </t>
  </si>
  <si>
    <t>AS BRAĆA STANKOVIĆ</t>
  </si>
  <si>
    <t xml:space="preserve">0311           </t>
  </si>
  <si>
    <t>PP SRETEN GUDURIĆ</t>
  </si>
  <si>
    <t xml:space="preserve">128            </t>
  </si>
  <si>
    <t>DVL KOMERC DOO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</si>
  <si>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</si>
  <si>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</si>
  <si>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</si>
  <si>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</si>
  <si>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</si>
  <si>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</si>
  <si>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2424           </t>
  </si>
  <si>
    <t>ILA PROMET</t>
  </si>
  <si>
    <t xml:space="preserve">3250           </t>
  </si>
  <si>
    <t>BORA DOO</t>
  </si>
  <si>
    <t xml:space="preserve">00112          </t>
  </si>
  <si>
    <t>ELEKTROMEDIK</t>
  </si>
  <si>
    <t xml:space="preserve">00243          </t>
  </si>
  <si>
    <t>BAROK DIZAJN</t>
  </si>
  <si>
    <t xml:space="preserve">00299          </t>
  </si>
  <si>
    <t>IBREA DOO</t>
  </si>
  <si>
    <t xml:space="preserve">00304          </t>
  </si>
  <si>
    <t>SERBIA  BROARDBARD-SRPSKE KABLOVSKE MREŽE nije aktivan</t>
  </si>
  <si>
    <t xml:space="preserve">0096           </t>
  </si>
  <si>
    <t>GROSIS</t>
  </si>
  <si>
    <t xml:space="preserve">0167           </t>
  </si>
  <si>
    <t>EUROMEDICINA</t>
  </si>
  <si>
    <t xml:space="preserve">0203           </t>
  </si>
  <si>
    <t>VODOVOD ČAČAK</t>
  </si>
  <si>
    <t xml:space="preserve">0316           </t>
  </si>
  <si>
    <t>GRADSKO ZELENILO ČAČAK</t>
  </si>
  <si>
    <t xml:space="preserve">0348           </t>
  </si>
  <si>
    <t>TELENOR BGD MOBTEL</t>
  </si>
  <si>
    <t xml:space="preserve">0506           </t>
  </si>
  <si>
    <t>SUPERLAB BEOGRAD</t>
  </si>
  <si>
    <t xml:space="preserve">0559           </t>
  </si>
  <si>
    <t>ECOMEX AUTO</t>
  </si>
  <si>
    <t xml:space="preserve">0768           </t>
  </si>
  <si>
    <t>TELEKOM SRBIJE</t>
  </si>
  <si>
    <t xml:space="preserve">0851           </t>
  </si>
  <si>
    <t>JKP KOMUNALAC ČAČAK</t>
  </si>
  <si>
    <t xml:space="preserve">1251           </t>
  </si>
  <si>
    <t>ZAVOD ZA JAVNO ZDRAVLJE</t>
  </si>
  <si>
    <t xml:space="preserve">1254           </t>
  </si>
  <si>
    <t>USPON ČAČAK</t>
  </si>
  <si>
    <t xml:space="preserve">1368           </t>
  </si>
  <si>
    <t>TRIVAX BEOGRAD</t>
  </si>
  <si>
    <t xml:space="preserve">1405           </t>
  </si>
  <si>
    <t>MESSER  TEHNOGAS  AD</t>
  </si>
  <si>
    <t xml:space="preserve">1458           </t>
  </si>
  <si>
    <t>MIŠKOVIĆ DOO</t>
  </si>
  <si>
    <t xml:space="preserve">1524           </t>
  </si>
  <si>
    <t>PAPIRDOL ČAČAK</t>
  </si>
  <si>
    <t xml:space="preserve">1556           </t>
  </si>
  <si>
    <t>FLORA KOMERC</t>
  </si>
  <si>
    <t xml:space="preserve">17             </t>
  </si>
  <si>
    <t>STAKLO-DELTA</t>
  </si>
  <si>
    <t xml:space="preserve">2244           </t>
  </si>
  <si>
    <t>OLEO-MAK  ČAČAK</t>
  </si>
  <si>
    <t xml:space="preserve">2299           </t>
  </si>
  <si>
    <t>CIPELIĆI</t>
  </si>
  <si>
    <t xml:space="preserve">2321           </t>
  </si>
  <si>
    <t>BIT TOTAL HEALTH SOLUTIONS</t>
  </si>
  <si>
    <t xml:space="preserve">2886           </t>
  </si>
  <si>
    <t>SINOFARM  BEOGRAD</t>
  </si>
  <si>
    <t xml:space="preserve">3194           </t>
  </si>
  <si>
    <t>DEMOS DOO</t>
  </si>
  <si>
    <t xml:space="preserve">3195           </t>
  </si>
  <si>
    <t>B2M</t>
  </si>
  <si>
    <t xml:space="preserve">3700           </t>
  </si>
  <si>
    <t>WIENER STADTISCHE</t>
  </si>
  <si>
    <t xml:space="preserve">3728           </t>
  </si>
  <si>
    <t>COMTRADE SYSTEM  INTEGRATION</t>
  </si>
  <si>
    <t xml:space="preserve">3801           </t>
  </si>
  <si>
    <t>ELIT IMPEX DOO BEOGRAD ZEMUN</t>
  </si>
  <si>
    <t xml:space="preserve">4407           </t>
  </si>
  <si>
    <t>TRI O ARANDJELOVAC</t>
  </si>
  <si>
    <t xml:space="preserve">4420           </t>
  </si>
  <si>
    <t>INVESTFARM IMPEX</t>
  </si>
  <si>
    <t xml:space="preserve">4421           </t>
  </si>
  <si>
    <t>MC COMPANY BEOGRAD</t>
  </si>
  <si>
    <t xml:space="preserve">5561           </t>
  </si>
  <si>
    <t>LINDE GAS SRBIJA AD BEČEJ</t>
  </si>
  <si>
    <t xml:space="preserve">0939           </t>
  </si>
  <si>
    <t>FRESENIUS MEDICAL CARE nevaži tekući</t>
  </si>
  <si>
    <t xml:space="preserve">1263           </t>
  </si>
  <si>
    <t>MEDICON DOO</t>
  </si>
  <si>
    <t xml:space="preserve">5558           </t>
  </si>
  <si>
    <t>NIPRO MEDICAL D.O.O.</t>
  </si>
  <si>
    <t xml:space="preserve">0902           </t>
  </si>
  <si>
    <t>LABTEH BEOGRAD</t>
  </si>
  <si>
    <t xml:space="preserve">1955           </t>
  </si>
  <si>
    <t>EURODIJAGNOSTIKA</t>
  </si>
  <si>
    <t xml:space="preserve">3444           </t>
  </si>
  <si>
    <t>REMED  D.O.O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</si>
</sst>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7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14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0" fillId="0" borderId="0" xfId="0" applyNumberFormat="1" applyFont="1" applyAlignment="1" applyProtection="1">
      <alignment horizontal="center"/>
      <protection locked="0"/>
    </xf>
    <xf numFmtId="0" fontId="9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5" fillId="0" borderId="1" xfId="0" applyNumberFormat="1" applyFont="1" applyBorder="1" applyProtection="1">
      <protection locked="0"/>
    </xf>
    <xf numFmtId="165" fontId="15" fillId="0" borderId="1" xfId="0" applyNumberFormat="1" applyFont="1" applyBorder="1" applyProtection="1"/>
    <xf numFmtId="0" fontId="15" fillId="0" borderId="1" xfId="0" applyFont="1" applyBorder="1" applyProtection="1">
      <protection locked="0"/>
    </xf>
    <xf numFmtId="164" fontId="15" fillId="0" borderId="1" xfId="0" applyNumberFormat="1" applyFont="1" applyBorder="1" applyProtection="1"/>
    <xf numFmtId="0" fontId="16" fillId="0" borderId="1" xfId="0" applyFont="1" applyBorder="1" applyAlignment="1">
      <alignment wrapText="1"/>
    </xf>
    <xf numFmtId="165" fontId="15" fillId="0" borderId="0" xfId="0" applyNumberFormat="1" applyFont="1" applyBorder="1" applyProtection="1">
      <protection locked="0"/>
    </xf>
    <xf numFmtId="0" fontId="15" fillId="0" borderId="0" xfId="0" applyFont="1"/>
    <xf numFmtId="165" fontId="15" fillId="0" borderId="0" xfId="0" applyNumberFormat="1" applyFont="1"/>
    <xf numFmtId="4" fontId="15" fillId="0" borderId="0" xfId="0" applyNumberFormat="1" applyFont="1"/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13" fillId="0" borderId="5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49" fontId="17" fillId="0" borderId="1" xfId="228" applyNumberFormat="1" applyFont="1" applyBorder="1"/>
    <xf numFmtId="4" fontId="17" fillId="0" borderId="1" xfId="228" applyNumberFormat="1" applyFont="1" applyBorder="1"/>
    <xf numFmtId="4" fontId="1" fillId="0" borderId="0" xfId="229" applyNumberFormat="1"/>
    <xf numFmtId="49" fontId="17" fillId="0" borderId="1" xfId="229" applyNumberFormat="1" applyFont="1" applyBorder="1"/>
    <xf numFmtId="4" fontId="17" fillId="0" borderId="1" xfId="229" applyNumberFormat="1" applyFont="1" applyBorder="1"/>
    <xf numFmtId="49" fontId="17" fillId="0" borderId="1" xfId="230" applyNumberFormat="1" applyFont="1" applyBorder="1"/>
    <xf numFmtId="4" fontId="17" fillId="0" borderId="1" xfId="230" applyNumberFormat="1" applyFont="1" applyBorder="1"/>
    <xf numFmtId="49" fontId="17" fillId="0" borderId="1" xfId="231" applyNumberFormat="1" applyFont="1" applyBorder="1"/>
    <xf numFmtId="4" fontId="17" fillId="0" borderId="1" xfId="231" applyNumberFormat="1" applyFont="1" applyBorder="1"/>
    <xf numFmtId="49" fontId="17" fillId="0" borderId="1" xfId="232" applyNumberFormat="1" applyFont="1" applyBorder="1"/>
    <xf numFmtId="4" fontId="17" fillId="0" borderId="1" xfId="232" applyNumberFormat="1" applyFont="1" applyBorder="1"/>
    <xf numFmtId="49" fontId="17" fillId="0" borderId="1" xfId="233" applyNumberFormat="1" applyFont="1" applyBorder="1"/>
    <xf numFmtId="4" fontId="17" fillId="0" borderId="1" xfId="233" applyNumberFormat="1" applyFont="1" applyBorder="1"/>
    <xf numFmtId="49" fontId="17" fillId="0" borderId="1" xfId="234" applyNumberFormat="1" applyFont="1" applyBorder="1"/>
    <xf numFmtId="4" fontId="17" fillId="0" borderId="1" xfId="234" applyNumberFormat="1" applyFont="1" applyBorder="1"/>
    <xf numFmtId="49" fontId="17" fillId="0" borderId="1" xfId="235" applyNumberFormat="1" applyFont="1" applyBorder="1"/>
    <xf numFmtId="4" fontId="17" fillId="0" borderId="1" xfId="235" applyNumberFormat="1" applyFont="1" applyBorder="1"/>
    <xf numFmtId="49" fontId="17" fillId="0" borderId="1" xfId="236" applyNumberFormat="1" applyFont="1" applyBorder="1"/>
    <xf numFmtId="4" fontId="17" fillId="0" borderId="1" xfId="236" applyNumberFormat="1" applyFont="1" applyBorder="1"/>
  </cellXfs>
  <cellStyles count="237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view="pageBreakPreview" zoomScale="86" zoomScaleSheetLayoutView="86" workbookViewId="0">
      <selection activeCell="A93" sqref="A93:XFD94"/>
    </sheetView>
  </sheetViews>
  <sheetFormatPr defaultRowHeight="15"/>
  <cols>
    <col min="1" max="1" width="18.85546875" style="1" customWidth="1"/>
    <col min="2" max="2" width="48.85546875" customWidth="1"/>
    <col min="3" max="3" width="31" style="27" customWidth="1"/>
    <col min="4" max="4" width="9.14062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8" customWidth="1"/>
  </cols>
  <sheetData>
    <row r="1" spans="1:9" ht="18.75" customHeight="1">
      <c r="A1" s="37" t="s">
        <v>31</v>
      </c>
      <c r="B1" s="37"/>
      <c r="C1" s="37"/>
    </row>
    <row r="2" spans="1:9" ht="48" customHeight="1">
      <c r="A2" s="38" t="s">
        <v>1</v>
      </c>
      <c r="B2" s="38"/>
      <c r="C2" s="38"/>
      <c r="E2" s="17" t="s">
        <v>0</v>
      </c>
      <c r="F2" s="16">
        <v>44155</v>
      </c>
    </row>
    <row r="3" spans="1:9">
      <c r="A3" s="15">
        <v>1</v>
      </c>
      <c r="B3" s="14" t="s">
        <v>2</v>
      </c>
      <c r="C3" s="21">
        <v>18701621.989999998</v>
      </c>
      <c r="E3" s="13"/>
      <c r="F3" s="13"/>
      <c r="H3" s="18"/>
    </row>
    <row r="4" spans="1:9">
      <c r="A4" s="15">
        <v>2</v>
      </c>
      <c r="B4" s="14" t="s">
        <v>3</v>
      </c>
      <c r="C4" s="21">
        <f>2512744.7+529640.27+259380+146740+4108877.95+53977.32+1998847.2</f>
        <v>9610207.4399999995</v>
      </c>
      <c r="E4" s="13"/>
      <c r="F4" s="13"/>
      <c r="H4" s="18"/>
    </row>
    <row r="5" spans="1:9">
      <c r="A5" s="15">
        <v>3</v>
      </c>
      <c r="B5" s="14" t="s">
        <v>4</v>
      </c>
      <c r="C5" s="21">
        <v>5750</v>
      </c>
      <c r="D5" s="12"/>
      <c r="E5" s="13"/>
      <c r="F5" s="13"/>
      <c r="H5" s="18"/>
    </row>
    <row r="6" spans="1:9">
      <c r="A6" s="15">
        <v>4</v>
      </c>
      <c r="B6" s="14" t="s">
        <v>5</v>
      </c>
      <c r="C6" s="21">
        <v>12937500</v>
      </c>
      <c r="D6" s="12"/>
      <c r="E6" s="11"/>
      <c r="F6" s="13"/>
    </row>
    <row r="7" spans="1:9">
      <c r="A7" s="39" t="s">
        <v>6</v>
      </c>
      <c r="B7" s="40"/>
      <c r="C7" s="22">
        <f>SUM(C3:C6)</f>
        <v>41255079.43</v>
      </c>
      <c r="D7" s="12"/>
      <c r="E7" s="10"/>
      <c r="F7" s="11"/>
    </row>
    <row r="8" spans="1:9" ht="24.75" customHeight="1">
      <c r="A8" s="41" t="s">
        <v>7</v>
      </c>
      <c r="B8" s="42"/>
      <c r="C8" s="23"/>
      <c r="E8" s="11"/>
      <c r="F8" s="10"/>
    </row>
    <row r="9" spans="1:9">
      <c r="A9" s="15">
        <v>1</v>
      </c>
      <c r="B9" s="9" t="s">
        <v>34</v>
      </c>
      <c r="C9" s="21">
        <f>+C14+C15+C16+C17+C18+C20+C21+C22+C24+C33+C34+C69+C70+C72+C81+C84+C87+C88+C93+C95+C96+C97+C98+C104+C105+C106</f>
        <v>13666484.010000002</v>
      </c>
      <c r="E9" s="13"/>
      <c r="F9" s="13"/>
      <c r="H9" s="18"/>
    </row>
    <row r="10" spans="1:9">
      <c r="A10" s="15">
        <v>2</v>
      </c>
      <c r="B10" s="14" t="s">
        <v>8</v>
      </c>
      <c r="C10" s="21">
        <v>12321426.6</v>
      </c>
      <c r="D10" s="12" t="s">
        <v>33</v>
      </c>
      <c r="E10" s="11"/>
      <c r="F10" s="13"/>
      <c r="H10" s="18"/>
    </row>
    <row r="11" spans="1:9">
      <c r="A11" s="43" t="s">
        <v>9</v>
      </c>
      <c r="B11" s="43"/>
      <c r="C11" s="24">
        <f>SUM(C9:C10)</f>
        <v>25987910.609999999</v>
      </c>
      <c r="D11" s="18"/>
      <c r="E11" s="13"/>
      <c r="F11" s="13"/>
      <c r="H11" s="18"/>
    </row>
    <row r="12" spans="1:9">
      <c r="A12" s="30" t="s">
        <v>10</v>
      </c>
      <c r="B12" s="31"/>
      <c r="C12" s="24">
        <f>+C7-C11</f>
        <v>15267168.82</v>
      </c>
      <c r="D12" s="18"/>
      <c r="E12" s="13"/>
      <c r="F12" s="13"/>
      <c r="G12" s="18"/>
      <c r="H12" s="18"/>
      <c r="I12" s="18"/>
    </row>
    <row r="13" spans="1:9" ht="18.75">
      <c r="A13" s="32" t="s">
        <v>11</v>
      </c>
      <c r="B13" s="32"/>
      <c r="C13" s="23"/>
      <c r="D13" s="18"/>
      <c r="E13" s="13"/>
      <c r="F13" s="13"/>
      <c r="G13" s="18"/>
      <c r="H13" s="18"/>
      <c r="I13" s="18"/>
    </row>
    <row r="14" spans="1:9">
      <c r="A14" s="15">
        <v>1</v>
      </c>
      <c r="B14" s="8" t="s">
        <v>42</v>
      </c>
      <c r="C14" s="21">
        <v>0</v>
      </c>
      <c r="D14" s="18"/>
      <c r="E14" s="13"/>
      <c r="F14" s="13"/>
      <c r="G14" s="18"/>
      <c r="H14" s="18"/>
      <c r="I14" s="18"/>
    </row>
    <row r="15" spans="1:9">
      <c r="A15" s="15" t="s">
        <v>38</v>
      </c>
      <c r="B15" s="19" t="s">
        <v>43</v>
      </c>
      <c r="C15" s="21">
        <v>0</v>
      </c>
      <c r="D15" s="18"/>
      <c r="E15" s="13"/>
      <c r="F15" s="13"/>
      <c r="G15" s="18"/>
      <c r="H15" s="18"/>
      <c r="I15" s="18"/>
    </row>
    <row r="16" spans="1:9">
      <c r="A16" s="15">
        <v>2</v>
      </c>
      <c r="B16" s="8" t="s">
        <v>12</v>
      </c>
      <c r="C16" s="21">
        <v>0</v>
      </c>
      <c r="D16" s="18"/>
      <c r="E16" s="13"/>
      <c r="F16" s="13"/>
      <c r="G16" s="18"/>
      <c r="H16" s="18"/>
      <c r="I16" s="18"/>
    </row>
    <row r="17" spans="1:9">
      <c r="A17" s="15">
        <v>3</v>
      </c>
      <c r="B17" s="8" t="s">
        <v>26</v>
      </c>
      <c r="C17" s="21">
        <v>0</v>
      </c>
      <c r="D17" s="18"/>
      <c r="E17" s="13"/>
      <c r="F17" s="13"/>
      <c r="G17" s="18"/>
      <c r="H17" s="18"/>
      <c r="I17" s="18"/>
    </row>
    <row r="18" spans="1:9">
      <c r="A18" s="15">
        <v>4</v>
      </c>
      <c r="B18" s="8" t="s">
        <v>44</v>
      </c>
      <c r="C18" s="21">
        <v>117026</v>
      </c>
      <c r="D18" s="18"/>
      <c r="E18" s="13"/>
      <c r="F18" s="13"/>
      <c r="G18" s="18"/>
      <c r="H18" s="18"/>
      <c r="I18" s="18"/>
    </row>
    <row r="19" spans="1:9">
      <c r="A19" s="15">
        <v>5</v>
      </c>
      <c r="B19" s="8" t="s">
        <v>47</v>
      </c>
      <c r="C19" s="21">
        <v>12321426.6</v>
      </c>
      <c r="D19" s="18"/>
      <c r="E19" s="13"/>
      <c r="F19" s="13"/>
      <c r="G19" s="18"/>
      <c r="H19" s="18"/>
      <c r="I19" s="18"/>
    </row>
    <row r="20" spans="1:9">
      <c r="A20" s="15">
        <v>6</v>
      </c>
      <c r="B20" s="8" t="s">
        <v>13</v>
      </c>
      <c r="C20" s="21">
        <v>0</v>
      </c>
      <c r="D20" s="18"/>
      <c r="E20" s="13"/>
      <c r="F20" s="13"/>
      <c r="G20" s="18"/>
      <c r="H20" s="18"/>
      <c r="I20" s="18"/>
    </row>
    <row r="21" spans="1:9">
      <c r="A21" s="15" t="s">
        <v>45</v>
      </c>
      <c r="B21" s="8" t="s">
        <v>39</v>
      </c>
      <c r="C21" s="21">
        <v>0</v>
      </c>
      <c r="D21" s="18"/>
      <c r="E21" s="13"/>
      <c r="F21" s="13"/>
      <c r="G21" s="18"/>
      <c r="H21" s="18"/>
      <c r="I21" s="18"/>
    </row>
    <row r="22" spans="1:9">
      <c r="A22" s="15">
        <v>7</v>
      </c>
      <c r="B22" s="8" t="s">
        <v>14</v>
      </c>
      <c r="C22" s="21">
        <v>0</v>
      </c>
      <c r="D22" s="18"/>
      <c r="E22" s="13"/>
      <c r="F22" s="13"/>
      <c r="G22" s="18"/>
      <c r="H22" s="18"/>
      <c r="I22" s="18"/>
    </row>
    <row r="23" spans="1:9" hidden="1">
      <c r="A23" s="15">
        <v>7</v>
      </c>
      <c r="B23" s="8" t="s">
        <v>23</v>
      </c>
      <c r="C23" s="21">
        <v>0</v>
      </c>
      <c r="D23" s="18"/>
      <c r="E23" s="13"/>
      <c r="F23" s="13"/>
      <c r="G23" s="18"/>
      <c r="H23" s="18"/>
      <c r="I23" s="18"/>
    </row>
    <row r="24" spans="1:9">
      <c r="A24" s="15">
        <v>8</v>
      </c>
      <c r="B24" s="8" t="s">
        <v>41</v>
      </c>
      <c r="C24" s="21">
        <v>617041.67000000004</v>
      </c>
      <c r="D24" s="18"/>
      <c r="E24" s="13"/>
      <c r="F24" s="13"/>
      <c r="G24" s="18"/>
      <c r="H24" s="18"/>
      <c r="I24" s="18"/>
    </row>
    <row r="25" spans="1:9">
      <c r="A25" s="55" t="s">
        <v>68</v>
      </c>
      <c r="B25" s="55" t="s">
        <v>69</v>
      </c>
      <c r="C25" s="56">
        <v>1573</v>
      </c>
      <c r="D25" s="18"/>
      <c r="E25" s="13"/>
      <c r="F25" s="13"/>
      <c r="G25" s="18"/>
      <c r="H25" s="18"/>
      <c r="I25" s="18"/>
    </row>
    <row r="26" spans="1:9">
      <c r="A26" s="55" t="s">
        <v>70</v>
      </c>
      <c r="B26" s="55" t="s">
        <v>71</v>
      </c>
      <c r="C26" s="56">
        <v>52485.18</v>
      </c>
      <c r="D26" s="18"/>
      <c r="E26" s="13"/>
      <c r="F26" s="13"/>
      <c r="G26" s="18"/>
      <c r="H26" s="18"/>
      <c r="I26" s="18"/>
    </row>
    <row r="27" spans="1:9">
      <c r="A27" s="55" t="s">
        <v>72</v>
      </c>
      <c r="B27" s="55" t="s">
        <v>73</v>
      </c>
      <c r="C27" s="56">
        <v>94512</v>
      </c>
      <c r="D27" s="18"/>
      <c r="E27" s="13"/>
      <c r="F27" s="13"/>
      <c r="G27" s="18"/>
      <c r="H27" s="18"/>
      <c r="I27" s="18"/>
    </row>
    <row r="28" spans="1:9">
      <c r="A28" s="55" t="s">
        <v>74</v>
      </c>
      <c r="B28" s="55" t="s">
        <v>75</v>
      </c>
      <c r="C28" s="56">
        <v>88353.49</v>
      </c>
      <c r="D28" s="18"/>
      <c r="E28" s="13"/>
      <c r="F28" s="13"/>
      <c r="G28" s="18"/>
      <c r="H28" s="18"/>
      <c r="I28" s="18"/>
    </row>
    <row r="29" spans="1:9">
      <c r="A29" s="55" t="s">
        <v>76</v>
      </c>
      <c r="B29" s="55" t="s">
        <v>77</v>
      </c>
      <c r="C29" s="56">
        <v>32958</v>
      </c>
      <c r="D29" s="18"/>
      <c r="E29" s="13"/>
      <c r="F29" s="13"/>
      <c r="G29" s="18"/>
      <c r="H29" s="18"/>
      <c r="I29" s="18"/>
    </row>
    <row r="30" spans="1:9">
      <c r="A30" s="55" t="s">
        <v>78</v>
      </c>
      <c r="B30" s="55" t="s">
        <v>79</v>
      </c>
      <c r="C30" s="56">
        <v>171597.26</v>
      </c>
      <c r="D30" s="18"/>
      <c r="E30" s="13"/>
      <c r="F30" s="13"/>
      <c r="G30" s="18"/>
      <c r="H30" s="18"/>
      <c r="I30" s="18"/>
    </row>
    <row r="31" spans="1:9">
      <c r="A31" s="55" t="s">
        <v>80</v>
      </c>
      <c r="B31" s="55" t="s">
        <v>81</v>
      </c>
      <c r="C31" s="56">
        <v>148973.14000000001</v>
      </c>
      <c r="D31" s="18"/>
      <c r="E31" s="13"/>
      <c r="F31" s="13"/>
      <c r="G31" s="18"/>
      <c r="H31" s="18"/>
      <c r="I31" s="18"/>
    </row>
    <row r="32" spans="1:9">
      <c r="A32" s="55" t="s">
        <v>82</v>
      </c>
      <c r="B32" s="55" t="s">
        <v>83</v>
      </c>
      <c r="C32" s="56">
        <v>26589.599999999999</v>
      </c>
      <c r="D32" s="18"/>
      <c r="E32" s="13"/>
      <c r="F32" s="13"/>
      <c r="G32" s="18"/>
      <c r="H32" s="18"/>
      <c r="I32" s="18"/>
    </row>
    <row r="33" spans="1:9">
      <c r="A33" s="15">
        <v>9</v>
      </c>
      <c r="B33" s="8" t="s">
        <v>37</v>
      </c>
      <c r="C33" s="21">
        <v>0</v>
      </c>
      <c r="D33" s="18"/>
      <c r="E33" s="13"/>
      <c r="F33" s="13"/>
      <c r="G33" s="18"/>
      <c r="H33" s="18"/>
      <c r="I33" s="18"/>
    </row>
    <row r="34" spans="1:9">
      <c r="A34" s="15">
        <v>10</v>
      </c>
      <c r="B34" s="20" t="s">
        <v>40</v>
      </c>
      <c r="C34" s="21">
        <f>945894.06+2369827.64+6487.2</f>
        <v>3322208.9000000004</v>
      </c>
      <c r="D34" s="18"/>
      <c r="E34" s="13"/>
      <c r="F34" s="13"/>
      <c r="G34" s="18"/>
      <c r="H34" s="18"/>
      <c r="I34" s="18"/>
    </row>
    <row r="35" spans="1:9">
      <c r="A35" s="49" t="s">
        <v>84</v>
      </c>
      <c r="B35" s="49" t="s">
        <v>85</v>
      </c>
      <c r="C35" s="50">
        <v>31600</v>
      </c>
      <c r="D35" s="18"/>
      <c r="E35" s="13"/>
      <c r="F35" s="13"/>
      <c r="G35" s="18"/>
      <c r="H35" s="18"/>
      <c r="I35" s="18"/>
    </row>
    <row r="36" spans="1:9">
      <c r="A36" s="49" t="s">
        <v>86</v>
      </c>
      <c r="B36" s="49" t="s">
        <v>87</v>
      </c>
      <c r="C36" s="50">
        <v>6487.2</v>
      </c>
      <c r="D36" s="18"/>
      <c r="E36" s="13"/>
      <c r="F36" s="13"/>
      <c r="G36" s="18"/>
      <c r="H36" s="18"/>
      <c r="I36" s="18"/>
    </row>
    <row r="37" spans="1:9">
      <c r="A37" s="49" t="s">
        <v>88</v>
      </c>
      <c r="B37" s="49" t="s">
        <v>89</v>
      </c>
      <c r="C37" s="50">
        <v>93335.15</v>
      </c>
      <c r="D37" s="18"/>
      <c r="E37" s="13"/>
      <c r="F37" s="13"/>
      <c r="G37" s="18"/>
      <c r="H37" s="18"/>
      <c r="I37" s="18"/>
    </row>
    <row r="38" spans="1:9">
      <c r="A38" s="49" t="s">
        <v>90</v>
      </c>
      <c r="B38" s="49" t="s">
        <v>91</v>
      </c>
      <c r="C38" s="50">
        <v>22800</v>
      </c>
      <c r="D38" s="18"/>
      <c r="E38" s="13"/>
      <c r="F38" s="13"/>
      <c r="G38" s="18"/>
      <c r="H38" s="18"/>
      <c r="I38" s="18"/>
    </row>
    <row r="39" spans="1:9">
      <c r="A39" s="49" t="s">
        <v>92</v>
      </c>
      <c r="B39" s="49" t="s">
        <v>93</v>
      </c>
      <c r="C39" s="50">
        <v>37200</v>
      </c>
      <c r="D39" s="18"/>
      <c r="E39" s="13"/>
      <c r="F39" s="13"/>
      <c r="G39" s="18"/>
      <c r="H39" s="18"/>
      <c r="I39" s="18"/>
    </row>
    <row r="40" spans="1:9">
      <c r="A40" s="49" t="s">
        <v>94</v>
      </c>
      <c r="B40" s="49" t="s">
        <v>95</v>
      </c>
      <c r="C40" s="50">
        <v>179760</v>
      </c>
      <c r="D40" s="18"/>
      <c r="E40" s="13"/>
      <c r="F40" s="13"/>
      <c r="G40" s="18"/>
      <c r="H40" s="18"/>
      <c r="I40" s="18"/>
    </row>
    <row r="41" spans="1:9">
      <c r="A41" s="49" t="s">
        <v>96</v>
      </c>
      <c r="B41" s="49" t="s">
        <v>97</v>
      </c>
      <c r="C41" s="50">
        <v>547512.03</v>
      </c>
      <c r="D41" s="18"/>
      <c r="E41" s="13"/>
      <c r="F41" s="13"/>
      <c r="G41" s="18"/>
      <c r="H41" s="18"/>
      <c r="I41" s="18"/>
    </row>
    <row r="42" spans="1:9">
      <c r="A42" s="49" t="s">
        <v>98</v>
      </c>
      <c r="B42" s="49" t="s">
        <v>99</v>
      </c>
      <c r="C42" s="50">
        <v>29856</v>
      </c>
      <c r="D42" s="18"/>
      <c r="E42" s="13"/>
      <c r="F42" s="13"/>
      <c r="G42" s="18"/>
      <c r="H42" s="18"/>
      <c r="I42" s="18"/>
    </row>
    <row r="43" spans="1:9">
      <c r="A43" s="49" t="s">
        <v>100</v>
      </c>
      <c r="B43" s="49" t="s">
        <v>101</v>
      </c>
      <c r="C43" s="50">
        <v>31.19</v>
      </c>
      <c r="D43" s="18"/>
      <c r="E43" s="13"/>
      <c r="F43" s="13"/>
      <c r="G43" s="18"/>
      <c r="H43" s="18"/>
      <c r="I43" s="18"/>
    </row>
    <row r="44" spans="1:9">
      <c r="A44" s="49" t="s">
        <v>102</v>
      </c>
      <c r="B44" s="49" t="s">
        <v>103</v>
      </c>
      <c r="C44" s="50">
        <v>17766</v>
      </c>
      <c r="D44" s="18"/>
      <c r="E44" s="13"/>
      <c r="F44" s="13"/>
      <c r="G44" s="18"/>
      <c r="H44" s="18"/>
      <c r="I44" s="18"/>
    </row>
    <row r="45" spans="1:9">
      <c r="A45" s="49" t="s">
        <v>104</v>
      </c>
      <c r="B45" s="49" t="s">
        <v>105</v>
      </c>
      <c r="C45" s="50">
        <v>43373.13</v>
      </c>
      <c r="D45" s="18"/>
      <c r="E45" s="13"/>
      <c r="F45" s="13"/>
      <c r="G45" s="18"/>
      <c r="H45" s="18"/>
      <c r="I45" s="18"/>
    </row>
    <row r="46" spans="1:9">
      <c r="A46" s="49" t="s">
        <v>106</v>
      </c>
      <c r="B46" s="49" t="s">
        <v>107</v>
      </c>
      <c r="C46" s="50">
        <v>80247.360000000001</v>
      </c>
      <c r="D46" s="18"/>
      <c r="E46" s="13"/>
      <c r="F46" s="13"/>
      <c r="G46" s="18"/>
      <c r="H46" s="18"/>
      <c r="I46" s="18"/>
    </row>
    <row r="47" spans="1:9">
      <c r="A47" s="49" t="s">
        <v>108</v>
      </c>
      <c r="B47" s="49" t="s">
        <v>109</v>
      </c>
      <c r="C47" s="50">
        <v>257833.9</v>
      </c>
      <c r="D47" s="18"/>
      <c r="E47" s="13"/>
      <c r="F47" s="13"/>
      <c r="G47" s="18"/>
      <c r="H47" s="18"/>
      <c r="I47" s="18"/>
    </row>
    <row r="48" spans="1:9">
      <c r="A48" s="49" t="s">
        <v>110</v>
      </c>
      <c r="B48" s="49" t="s">
        <v>111</v>
      </c>
      <c r="C48" s="50">
        <v>86897.3</v>
      </c>
      <c r="D48" s="18"/>
      <c r="E48" s="13"/>
      <c r="F48" s="13"/>
      <c r="G48" s="18"/>
      <c r="H48" s="18"/>
      <c r="I48" s="18"/>
    </row>
    <row r="49" spans="1:9">
      <c r="A49" s="49" t="s">
        <v>112</v>
      </c>
      <c r="B49" s="49" t="s">
        <v>113</v>
      </c>
      <c r="C49" s="50">
        <v>75450</v>
      </c>
      <c r="D49" s="18"/>
      <c r="E49" s="13"/>
      <c r="F49" s="13"/>
      <c r="G49" s="18"/>
      <c r="H49" s="18"/>
      <c r="I49" s="18"/>
    </row>
    <row r="50" spans="1:9">
      <c r="A50" s="49" t="s">
        <v>114</v>
      </c>
      <c r="B50" s="49" t="s">
        <v>115</v>
      </c>
      <c r="C50" s="50">
        <v>389013.54</v>
      </c>
      <c r="D50" s="18"/>
      <c r="E50" s="13"/>
      <c r="F50" s="13"/>
      <c r="G50" s="18"/>
      <c r="H50" s="18"/>
      <c r="I50" s="18"/>
    </row>
    <row r="51" spans="1:9">
      <c r="A51" s="49" t="s">
        <v>116</v>
      </c>
      <c r="B51" s="49" t="s">
        <v>117</v>
      </c>
      <c r="C51" s="50">
        <v>182.95</v>
      </c>
      <c r="D51" s="18"/>
      <c r="E51" s="13"/>
      <c r="F51" s="13"/>
      <c r="G51" s="18"/>
      <c r="H51" s="18"/>
      <c r="I51" s="18"/>
    </row>
    <row r="52" spans="1:9">
      <c r="A52" s="49" t="s">
        <v>118</v>
      </c>
      <c r="B52" s="49" t="s">
        <v>119</v>
      </c>
      <c r="C52" s="50">
        <v>50222.400000000001</v>
      </c>
      <c r="D52" s="18"/>
      <c r="E52" s="13"/>
      <c r="F52" s="13"/>
      <c r="G52" s="18"/>
      <c r="H52" s="18"/>
      <c r="I52" s="18"/>
    </row>
    <row r="53" spans="1:9">
      <c r="A53" s="49" t="s">
        <v>120</v>
      </c>
      <c r="B53" s="49" t="s">
        <v>121</v>
      </c>
      <c r="C53" s="50">
        <v>16750.8</v>
      </c>
      <c r="D53" s="18"/>
      <c r="E53" s="13"/>
      <c r="F53" s="13"/>
      <c r="G53" s="18"/>
      <c r="H53" s="18"/>
      <c r="I53" s="18"/>
    </row>
    <row r="54" spans="1:9">
      <c r="A54" s="49" t="s">
        <v>122</v>
      </c>
      <c r="B54" s="49" t="s">
        <v>123</v>
      </c>
      <c r="C54" s="50">
        <v>26988</v>
      </c>
      <c r="D54" s="18"/>
      <c r="E54" s="13"/>
      <c r="F54" s="13"/>
      <c r="G54" s="18"/>
      <c r="H54" s="18"/>
      <c r="I54" s="18"/>
    </row>
    <row r="55" spans="1:9">
      <c r="A55" s="49" t="s">
        <v>124</v>
      </c>
      <c r="B55" s="49" t="s">
        <v>125</v>
      </c>
      <c r="C55" s="50">
        <v>17472</v>
      </c>
      <c r="D55" s="18"/>
      <c r="E55" s="13"/>
      <c r="F55" s="13"/>
      <c r="G55" s="18"/>
      <c r="H55" s="18"/>
      <c r="I55" s="18"/>
    </row>
    <row r="56" spans="1:9">
      <c r="A56" s="49" t="s">
        <v>126</v>
      </c>
      <c r="B56" s="49" t="s">
        <v>127</v>
      </c>
      <c r="C56" s="50">
        <v>19090</v>
      </c>
      <c r="D56" s="18"/>
      <c r="E56" s="13"/>
      <c r="F56" s="13"/>
      <c r="G56" s="18"/>
      <c r="H56" s="18"/>
      <c r="I56" s="18"/>
    </row>
    <row r="57" spans="1:9">
      <c r="A57" s="49" t="s">
        <v>128</v>
      </c>
      <c r="B57" s="49" t="s">
        <v>129</v>
      </c>
      <c r="C57" s="50">
        <v>164176.79999999999</v>
      </c>
      <c r="D57" s="18"/>
      <c r="E57" s="13"/>
      <c r="F57" s="13"/>
      <c r="G57" s="18"/>
      <c r="H57" s="18"/>
      <c r="I57" s="18"/>
    </row>
    <row r="58" spans="1:9">
      <c r="A58" s="49" t="s">
        <v>130</v>
      </c>
      <c r="B58" s="49" t="s">
        <v>131</v>
      </c>
      <c r="C58" s="50">
        <v>115200</v>
      </c>
      <c r="D58" s="18"/>
      <c r="E58" s="13"/>
      <c r="F58" s="13"/>
      <c r="G58" s="18"/>
      <c r="H58" s="18"/>
      <c r="I58" s="18"/>
    </row>
    <row r="59" spans="1:9">
      <c r="A59" s="49" t="s">
        <v>132</v>
      </c>
      <c r="B59" s="49" t="s">
        <v>133</v>
      </c>
      <c r="C59" s="50">
        <v>16680</v>
      </c>
      <c r="D59" s="18"/>
      <c r="E59" s="13"/>
      <c r="F59" s="13"/>
      <c r="G59" s="18"/>
      <c r="H59" s="18"/>
      <c r="I59" s="18"/>
    </row>
    <row r="60" spans="1:9">
      <c r="A60" s="49" t="s">
        <v>134</v>
      </c>
      <c r="B60" s="49" t="s">
        <v>135</v>
      </c>
      <c r="C60" s="50">
        <v>12720</v>
      </c>
      <c r="D60" s="18"/>
      <c r="E60" s="13"/>
      <c r="F60" s="13"/>
      <c r="G60" s="18"/>
      <c r="H60" s="18"/>
      <c r="I60" s="18"/>
    </row>
    <row r="61" spans="1:9">
      <c r="A61" s="49" t="s">
        <v>136</v>
      </c>
      <c r="B61" s="49" t="s">
        <v>137</v>
      </c>
      <c r="C61" s="50">
        <v>194787.96</v>
      </c>
      <c r="D61" s="18"/>
      <c r="E61" s="13"/>
      <c r="F61" s="13"/>
      <c r="G61" s="18"/>
      <c r="H61" s="18"/>
      <c r="I61" s="18"/>
    </row>
    <row r="62" spans="1:9">
      <c r="A62" s="49" t="s">
        <v>138</v>
      </c>
      <c r="B62" s="49" t="s">
        <v>139</v>
      </c>
      <c r="C62" s="50">
        <v>318033.19</v>
      </c>
      <c r="D62" s="18"/>
      <c r="E62" s="13"/>
      <c r="F62" s="13"/>
      <c r="G62" s="18"/>
      <c r="H62" s="18"/>
      <c r="I62" s="18"/>
    </row>
    <row r="63" spans="1:9">
      <c r="A63" s="49" t="s">
        <v>140</v>
      </c>
      <c r="B63" s="49" t="s">
        <v>141</v>
      </c>
      <c r="C63" s="50">
        <v>208320</v>
      </c>
      <c r="D63" s="18"/>
      <c r="E63" s="13"/>
      <c r="F63" s="13"/>
      <c r="G63" s="18"/>
      <c r="H63" s="18"/>
      <c r="I63" s="18"/>
    </row>
    <row r="64" spans="1:9">
      <c r="A64" s="49" t="s">
        <v>142</v>
      </c>
      <c r="B64" s="49" t="s">
        <v>143</v>
      </c>
      <c r="C64" s="50">
        <v>43752</v>
      </c>
      <c r="D64" s="18"/>
      <c r="E64" s="13"/>
      <c r="F64" s="13"/>
      <c r="G64" s="18"/>
      <c r="H64" s="18"/>
      <c r="I64" s="18"/>
    </row>
    <row r="65" spans="1:9">
      <c r="A65" s="49" t="s">
        <v>144</v>
      </c>
      <c r="B65" s="49" t="s">
        <v>145</v>
      </c>
      <c r="C65" s="50">
        <v>31542</v>
      </c>
      <c r="D65" s="18"/>
      <c r="E65" s="13"/>
      <c r="F65" s="13"/>
      <c r="G65" s="18"/>
      <c r="H65" s="18"/>
      <c r="I65" s="18"/>
    </row>
    <row r="66" spans="1:9">
      <c r="A66" s="49" t="s">
        <v>146</v>
      </c>
      <c r="B66" s="49" t="s">
        <v>147</v>
      </c>
      <c r="C66" s="50">
        <v>138000</v>
      </c>
      <c r="D66" s="18"/>
      <c r="E66" s="13"/>
      <c r="F66" s="13"/>
      <c r="G66" s="18"/>
      <c r="H66" s="18"/>
      <c r="I66" s="18"/>
    </row>
    <row r="67" spans="1:9">
      <c r="A67" s="49" t="s">
        <v>148</v>
      </c>
      <c r="B67" s="49" t="s">
        <v>149</v>
      </c>
      <c r="C67" s="50">
        <v>47400</v>
      </c>
      <c r="D67" s="18"/>
      <c r="E67" s="13"/>
      <c r="F67" s="13"/>
      <c r="G67" s="18"/>
      <c r="H67" s="18"/>
      <c r="I67" s="18"/>
    </row>
    <row r="68" spans="1:9">
      <c r="A68" s="49" t="s">
        <v>150</v>
      </c>
      <c r="B68" s="49" t="s">
        <v>151</v>
      </c>
      <c r="C68" s="50">
        <v>1728</v>
      </c>
      <c r="D68" s="18"/>
      <c r="E68" s="13"/>
      <c r="F68" s="13"/>
      <c r="G68" s="18"/>
      <c r="H68" s="18"/>
      <c r="I68" s="18"/>
    </row>
    <row r="69" spans="1:9">
      <c r="A69" s="15">
        <v>11</v>
      </c>
      <c r="B69" s="8" t="s">
        <v>27</v>
      </c>
      <c r="C69" s="21">
        <v>0</v>
      </c>
      <c r="D69" s="18"/>
      <c r="E69" s="13"/>
      <c r="F69" s="13"/>
      <c r="G69" s="18"/>
      <c r="H69" s="18"/>
    </row>
    <row r="70" spans="1:9">
      <c r="A70" s="15">
        <v>12</v>
      </c>
      <c r="B70" s="8" t="s">
        <v>36</v>
      </c>
      <c r="C70" s="21">
        <v>0</v>
      </c>
      <c r="D70" s="18"/>
      <c r="E70" s="13"/>
      <c r="F70" s="13"/>
      <c r="G70" s="18"/>
      <c r="H70" s="18"/>
    </row>
    <row r="71" spans="1:9" ht="23.25" customHeight="1">
      <c r="A71" s="33" t="s">
        <v>15</v>
      </c>
      <c r="B71" s="34"/>
      <c r="C71" s="25"/>
      <c r="D71" s="18"/>
      <c r="E71" s="13"/>
      <c r="F71" s="13"/>
      <c r="G71" s="18"/>
      <c r="H71" s="18"/>
    </row>
    <row r="72" spans="1:9">
      <c r="A72" s="7">
        <v>13</v>
      </c>
      <c r="B72" s="6" t="s">
        <v>16</v>
      </c>
      <c r="C72" s="21">
        <v>2512744.7000000002</v>
      </c>
      <c r="D72" s="18"/>
      <c r="E72" s="13"/>
      <c r="F72" s="13"/>
      <c r="G72" s="18"/>
      <c r="H72" s="18"/>
    </row>
    <row r="73" spans="1:9">
      <c r="A73" s="44" t="s">
        <v>48</v>
      </c>
      <c r="B73" s="44" t="s">
        <v>49</v>
      </c>
      <c r="C73" s="45">
        <v>1237067.48</v>
      </c>
      <c r="D73" s="18"/>
      <c r="E73" s="13"/>
      <c r="F73" s="13"/>
      <c r="G73" s="18"/>
      <c r="H73" s="18"/>
    </row>
    <row r="74" spans="1:9">
      <c r="A74" s="44" t="s">
        <v>50</v>
      </c>
      <c r="B74" s="44" t="s">
        <v>51</v>
      </c>
      <c r="C74" s="45">
        <v>13731.58</v>
      </c>
      <c r="D74" s="18"/>
      <c r="E74" s="13"/>
      <c r="F74" s="13"/>
      <c r="G74" s="18"/>
      <c r="H74" s="18"/>
    </row>
    <row r="75" spans="1:9">
      <c r="A75" s="44" t="s">
        <v>52</v>
      </c>
      <c r="B75" s="44" t="s">
        <v>53</v>
      </c>
      <c r="C75" s="45">
        <v>412441.48</v>
      </c>
      <c r="D75" s="18"/>
      <c r="E75" s="13"/>
      <c r="F75" s="13"/>
      <c r="G75" s="18"/>
      <c r="H75" s="18"/>
    </row>
    <row r="76" spans="1:9">
      <c r="A76" s="44" t="s">
        <v>54</v>
      </c>
      <c r="B76" s="44" t="s">
        <v>55</v>
      </c>
      <c r="C76" s="45">
        <v>341449.36</v>
      </c>
      <c r="D76" s="18"/>
      <c r="E76" s="13"/>
      <c r="F76" s="13"/>
      <c r="G76" s="18"/>
      <c r="H76" s="18"/>
    </row>
    <row r="77" spans="1:9">
      <c r="A77" s="44" t="s">
        <v>56</v>
      </c>
      <c r="B77" s="44" t="s">
        <v>57</v>
      </c>
      <c r="C77" s="45">
        <v>30813.200000000001</v>
      </c>
      <c r="D77" s="18"/>
      <c r="E77" s="13"/>
      <c r="F77" s="13"/>
      <c r="G77" s="18"/>
      <c r="H77" s="18"/>
    </row>
    <row r="78" spans="1:9">
      <c r="A78" s="44" t="s">
        <v>58</v>
      </c>
      <c r="B78" s="44" t="s">
        <v>59</v>
      </c>
      <c r="C78" s="45">
        <v>63399.6</v>
      </c>
      <c r="D78" s="18"/>
      <c r="E78" s="13"/>
      <c r="F78" s="13"/>
      <c r="G78" s="18"/>
      <c r="H78" s="18"/>
    </row>
    <row r="79" spans="1:9">
      <c r="A79" s="44" t="s">
        <v>60</v>
      </c>
      <c r="B79" s="44" t="s">
        <v>61</v>
      </c>
      <c r="C79" s="45">
        <v>207042</v>
      </c>
      <c r="D79" s="18"/>
      <c r="E79" s="13"/>
      <c r="F79" s="13"/>
      <c r="G79" s="18"/>
      <c r="H79" s="18"/>
    </row>
    <row r="80" spans="1:9">
      <c r="A80" s="44" t="s">
        <v>62</v>
      </c>
      <c r="B80" s="44" t="s">
        <v>63</v>
      </c>
      <c r="C80" s="45">
        <v>206800</v>
      </c>
      <c r="D80" s="18"/>
      <c r="E80" s="13"/>
      <c r="F80" s="13"/>
      <c r="G80" s="18"/>
      <c r="H80" s="18"/>
    </row>
    <row r="81" spans="1:10" ht="15.75" customHeight="1">
      <c r="A81" s="5" t="s">
        <v>46</v>
      </c>
      <c r="B81" s="6" t="s">
        <v>32</v>
      </c>
      <c r="C81" s="21">
        <v>529640.27</v>
      </c>
      <c r="E81" s="10"/>
      <c r="F81" s="13"/>
      <c r="G81" s="18"/>
      <c r="J81"/>
    </row>
    <row r="82" spans="1:10" ht="15.75" customHeight="1">
      <c r="A82" s="47" t="s">
        <v>54</v>
      </c>
      <c r="B82" s="47" t="s">
        <v>55</v>
      </c>
      <c r="C82" s="48">
        <v>4500.2700000000004</v>
      </c>
      <c r="D82" s="46"/>
      <c r="E82" s="46"/>
      <c r="F82" s="13"/>
      <c r="G82" s="18"/>
      <c r="J82"/>
    </row>
    <row r="83" spans="1:10" ht="15.75" customHeight="1">
      <c r="A83" s="47" t="s">
        <v>64</v>
      </c>
      <c r="B83" s="47" t="s">
        <v>65</v>
      </c>
      <c r="C83" s="48">
        <v>525140</v>
      </c>
      <c r="D83" s="46"/>
      <c r="E83" s="46"/>
      <c r="F83" s="13"/>
      <c r="G83" s="18"/>
      <c r="J83"/>
    </row>
    <row r="84" spans="1:10" ht="16.5" customHeight="1">
      <c r="A84" s="7">
        <v>15</v>
      </c>
      <c r="B84" s="6" t="s">
        <v>25</v>
      </c>
      <c r="C84" s="21">
        <v>259380</v>
      </c>
      <c r="E84" s="10"/>
      <c r="F84" s="13"/>
      <c r="G84" s="18"/>
      <c r="H84" s="18"/>
      <c r="J84"/>
    </row>
    <row r="85" spans="1:10" ht="15" hidden="1" customHeight="1">
      <c r="A85" s="4"/>
      <c r="B85" s="3"/>
      <c r="C85" s="26"/>
      <c r="E85" s="10"/>
      <c r="F85" s="13"/>
      <c r="G85" s="18"/>
      <c r="H85" s="18"/>
      <c r="J85"/>
    </row>
    <row r="86" spans="1:10" ht="15" customHeight="1">
      <c r="A86" s="51" t="s">
        <v>62</v>
      </c>
      <c r="B86" s="51" t="s">
        <v>63</v>
      </c>
      <c r="C86" s="52">
        <v>259380</v>
      </c>
      <c r="E86" s="10"/>
      <c r="F86" s="13"/>
      <c r="G86" s="18"/>
      <c r="H86" s="18"/>
      <c r="J86"/>
    </row>
    <row r="87" spans="1:10">
      <c r="A87" s="7">
        <v>16</v>
      </c>
      <c r="B87" s="6" t="s">
        <v>17</v>
      </c>
      <c r="C87" s="21">
        <v>0</v>
      </c>
      <c r="E87" s="13"/>
      <c r="F87" s="13"/>
      <c r="G87" s="18"/>
      <c r="J87"/>
    </row>
    <row r="88" spans="1:10" ht="30.75" customHeight="1">
      <c r="A88" s="7">
        <v>17</v>
      </c>
      <c r="B88" s="2" t="s">
        <v>18</v>
      </c>
      <c r="C88" s="21">
        <v>1998847.2</v>
      </c>
      <c r="E88" s="13"/>
      <c r="F88" s="13"/>
      <c r="G88" s="18"/>
      <c r="J88"/>
    </row>
    <row r="89" spans="1:10">
      <c r="A89" s="61" t="s">
        <v>94</v>
      </c>
      <c r="B89" s="61" t="s">
        <v>95</v>
      </c>
      <c r="C89" s="62">
        <v>185779.20000000001</v>
      </c>
      <c r="E89" s="13"/>
      <c r="F89" s="13"/>
      <c r="G89" s="18"/>
      <c r="J89"/>
    </row>
    <row r="90" spans="1:10">
      <c r="A90" s="61" t="s">
        <v>158</v>
      </c>
      <c r="B90" s="61" t="s">
        <v>159</v>
      </c>
      <c r="C90" s="62">
        <v>533400</v>
      </c>
      <c r="E90" s="13"/>
      <c r="F90" s="13"/>
      <c r="G90" s="18"/>
      <c r="J90"/>
    </row>
    <row r="91" spans="1:10">
      <c r="A91" s="61" t="s">
        <v>160</v>
      </c>
      <c r="B91" s="61" t="s">
        <v>161</v>
      </c>
      <c r="C91" s="62">
        <v>852079.2</v>
      </c>
      <c r="E91" s="13"/>
      <c r="F91" s="13"/>
      <c r="G91" s="18"/>
      <c r="J91"/>
    </row>
    <row r="92" spans="1:10">
      <c r="A92" s="61" t="s">
        <v>162</v>
      </c>
      <c r="B92" s="61" t="s">
        <v>163</v>
      </c>
      <c r="C92" s="62">
        <v>427588.8</v>
      </c>
      <c r="E92" s="13"/>
      <c r="F92" s="13"/>
      <c r="G92" s="18"/>
      <c r="J92"/>
    </row>
    <row r="93" spans="1:10">
      <c r="A93" s="7">
        <v>18</v>
      </c>
      <c r="B93" s="2" t="s">
        <v>19</v>
      </c>
      <c r="C93" s="21">
        <v>146740</v>
      </c>
      <c r="E93" s="13"/>
      <c r="F93" s="10"/>
      <c r="J93"/>
    </row>
    <row r="94" spans="1:10">
      <c r="A94" s="53" t="s">
        <v>66</v>
      </c>
      <c r="B94" s="53" t="s">
        <v>67</v>
      </c>
      <c r="C94" s="54">
        <v>146740</v>
      </c>
      <c r="E94" s="13"/>
      <c r="F94" s="10"/>
      <c r="J94"/>
    </row>
    <row r="95" spans="1:10" ht="15.75" customHeight="1">
      <c r="A95" s="7">
        <v>19</v>
      </c>
      <c r="B95" s="2" t="s">
        <v>30</v>
      </c>
      <c r="C95" s="21">
        <v>0</v>
      </c>
      <c r="E95" s="10"/>
      <c r="F95" s="10"/>
      <c r="J95"/>
    </row>
    <row r="96" spans="1:10">
      <c r="A96" s="7">
        <v>20</v>
      </c>
      <c r="B96" s="6" t="s">
        <v>20</v>
      </c>
      <c r="C96" s="21">
        <v>0</v>
      </c>
      <c r="E96" s="10"/>
      <c r="F96" s="13"/>
      <c r="J96"/>
    </row>
    <row r="97" spans="1:10">
      <c r="A97" s="7">
        <v>21</v>
      </c>
      <c r="B97" s="6" t="s">
        <v>21</v>
      </c>
      <c r="C97" s="21">
        <v>0</v>
      </c>
      <c r="E97" s="10"/>
      <c r="F97" s="13"/>
      <c r="J97"/>
    </row>
    <row r="98" spans="1:10">
      <c r="A98" s="7">
        <v>22</v>
      </c>
      <c r="B98" s="6" t="s">
        <v>22</v>
      </c>
      <c r="C98" s="21">
        <v>53977.32</v>
      </c>
      <c r="E98" s="10"/>
      <c r="F98" s="13"/>
      <c r="J98"/>
    </row>
    <row r="99" spans="1:10">
      <c r="A99" s="59" t="s">
        <v>48</v>
      </c>
      <c r="B99" s="59" t="s">
        <v>49</v>
      </c>
      <c r="C99" s="60">
        <v>287661</v>
      </c>
      <c r="E99" s="10"/>
      <c r="F99" s="13"/>
      <c r="J99"/>
    </row>
    <row r="100" spans="1:10">
      <c r="A100" s="59" t="s">
        <v>152</v>
      </c>
      <c r="B100" s="59" t="s">
        <v>153</v>
      </c>
      <c r="C100" s="60">
        <v>344729</v>
      </c>
      <c r="E100" s="10"/>
      <c r="F100" s="13"/>
      <c r="J100"/>
    </row>
    <row r="101" spans="1:10">
      <c r="A101" s="59" t="s">
        <v>54</v>
      </c>
      <c r="B101" s="59" t="s">
        <v>55</v>
      </c>
      <c r="C101" s="60">
        <v>544790.4</v>
      </c>
      <c r="E101" s="10"/>
      <c r="F101" s="13"/>
      <c r="J101"/>
    </row>
    <row r="102" spans="1:10">
      <c r="A102" s="59" t="s">
        <v>154</v>
      </c>
      <c r="B102" s="59" t="s">
        <v>155</v>
      </c>
      <c r="C102" s="60">
        <v>725445.6</v>
      </c>
      <c r="E102" s="10"/>
      <c r="F102" s="13"/>
      <c r="J102"/>
    </row>
    <row r="103" spans="1:10">
      <c r="A103" s="59" t="s">
        <v>156</v>
      </c>
      <c r="B103" s="59" t="s">
        <v>157</v>
      </c>
      <c r="C103" s="60">
        <v>2206251.9500000002</v>
      </c>
      <c r="E103" s="10"/>
      <c r="F103" s="13"/>
      <c r="J103"/>
    </row>
    <row r="104" spans="1:10">
      <c r="A104" s="7">
        <v>23</v>
      </c>
      <c r="B104" s="6" t="s">
        <v>24</v>
      </c>
      <c r="C104" s="21">
        <v>0</v>
      </c>
      <c r="E104" s="10"/>
      <c r="F104" s="10"/>
      <c r="J104"/>
    </row>
    <row r="105" spans="1:10">
      <c r="A105" s="7">
        <v>24</v>
      </c>
      <c r="B105" s="6" t="s">
        <v>28</v>
      </c>
      <c r="C105" s="21">
        <v>0</v>
      </c>
      <c r="E105" s="10"/>
      <c r="F105" s="10"/>
      <c r="J105"/>
    </row>
    <row r="106" spans="1:10">
      <c r="A106" s="7">
        <v>25</v>
      </c>
      <c r="B106" s="6" t="s">
        <v>29</v>
      </c>
      <c r="C106" s="21">
        <v>4108877.95</v>
      </c>
      <c r="E106" s="10"/>
      <c r="F106" s="10"/>
      <c r="J106"/>
    </row>
    <row r="107" spans="1:10">
      <c r="A107" s="57" t="s">
        <v>48</v>
      </c>
      <c r="B107" s="57" t="s">
        <v>49</v>
      </c>
      <c r="C107" s="58">
        <v>287661</v>
      </c>
      <c r="E107" s="10"/>
      <c r="F107" s="10"/>
      <c r="J107"/>
    </row>
    <row r="108" spans="1:10">
      <c r="A108" s="57" t="s">
        <v>152</v>
      </c>
      <c r="B108" s="57" t="s">
        <v>153</v>
      </c>
      <c r="C108" s="58">
        <v>344729</v>
      </c>
      <c r="E108" s="10"/>
      <c r="F108" s="10"/>
      <c r="J108"/>
    </row>
    <row r="109" spans="1:10">
      <c r="A109" s="57" t="s">
        <v>54</v>
      </c>
      <c r="B109" s="57" t="s">
        <v>55</v>
      </c>
      <c r="C109" s="58">
        <v>544790.4</v>
      </c>
      <c r="E109" s="10"/>
      <c r="F109" s="10"/>
      <c r="J109"/>
    </row>
    <row r="110" spans="1:10">
      <c r="A110" s="57" t="s">
        <v>154</v>
      </c>
      <c r="B110" s="57" t="s">
        <v>155</v>
      </c>
      <c r="C110" s="58">
        <v>725445.6</v>
      </c>
      <c r="E110" s="10"/>
      <c r="F110" s="10"/>
      <c r="J110"/>
    </row>
    <row r="111" spans="1:10">
      <c r="A111" s="57" t="s">
        <v>156</v>
      </c>
      <c r="B111" s="57" t="s">
        <v>157</v>
      </c>
      <c r="C111" s="58">
        <v>2206251.9500000002</v>
      </c>
      <c r="E111" s="10"/>
      <c r="F111" s="10"/>
      <c r="J111"/>
    </row>
    <row r="112" spans="1:10">
      <c r="A112" s="35" t="s">
        <v>35</v>
      </c>
      <c r="B112" s="35"/>
      <c r="C112" s="22">
        <f>+C14+C15+C16+C17+C18+C20+C21+C22+C23+C24+C33+C34+C69+C70+C72+C81+C84+C87+C88+C93+C95+C96+C97+C98+C104+C105+C106</f>
        <v>13666484.010000002</v>
      </c>
      <c r="E112" s="10"/>
      <c r="F112" s="10"/>
      <c r="J112"/>
    </row>
    <row r="113" spans="1:10" ht="31.5" customHeight="1">
      <c r="A113" s="36"/>
      <c r="B113" s="36"/>
      <c r="C113" s="36"/>
      <c r="E113" s="10"/>
      <c r="F113" s="10"/>
      <c r="J113"/>
    </row>
    <row r="114" spans="1:10">
      <c r="E114" s="10"/>
      <c r="F114" s="10"/>
      <c r="J114"/>
    </row>
    <row r="115" spans="1:10">
      <c r="C115" s="28"/>
      <c r="J115"/>
    </row>
    <row r="116" spans="1:10">
      <c r="C116" s="29"/>
      <c r="J116"/>
    </row>
    <row r="117" spans="1:10">
      <c r="C117" s="29"/>
      <c r="J117"/>
    </row>
    <row r="118" spans="1:10">
      <c r="C118" s="29"/>
      <c r="J118"/>
    </row>
    <row r="119" spans="1:10">
      <c r="C119" s="29"/>
      <c r="J11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71:B71"/>
    <mergeCell ref="A112:B112"/>
    <mergeCell ref="A113:C113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20.11.2020</vt:lpstr>
      <vt:lpstr>Sheet2</vt:lpstr>
      <vt:lpstr>Sheet3</vt:lpstr>
      <vt:lpstr>'20.11.2020'!Print_Area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2020-11-23T08:47:01Z</dcterms:modified>
</cp:coreProperties>
</file>